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cofinas-my.sharepoint.com/personal/iarnoux_bs-battery_com/Documents/Documents/01. BS/Fichier Marketing/"/>
    </mc:Choice>
  </mc:AlternateContent>
  <xr:revisionPtr revIDLastSave="1966" documentId="13_ncr:1_{1A3009C0-4A58-4EE4-ABB7-3644CD0EEA93}" xr6:coauthVersionLast="47" xr6:coauthVersionMax="47" xr10:uidLastSave="{05C5FBFE-BA1C-4AF1-81A7-FD1EAEA76EFC}"/>
  <bookViews>
    <workbookView xWindow="31755" yWindow="3015" windowWidth="21600" windowHeight="11160" xr2:uid="{00000000-000D-0000-FFFF-FFFF00000000}"/>
  </bookViews>
  <sheets>
    <sheet name="BATTERY" sheetId="1" r:id="rId1"/>
    <sheet name="CHARGERS" sheetId="2" r:id="rId2"/>
    <sheet name="TESTERS, BOOSTERS, ACCESSORIES" sheetId="3" r:id="rId3"/>
    <sheet name="CHARGERS COMPATIBILITY" sheetId="6" r:id="rId4"/>
  </sheets>
  <externalReferences>
    <externalReference r:id="rId5"/>
    <externalReference r:id="rId6"/>
  </externalReferences>
  <definedNames>
    <definedName name="_xlnm._FilterDatabase" localSheetId="0" hidden="1">BATTERY!$A$3:$AG$233</definedName>
    <definedName name="_xlnm._FilterDatabase" localSheetId="1" hidden="1">CHARGERS!$C$1:$C$17</definedName>
    <definedName name="_xlnm._FilterDatabase" localSheetId="3" hidden="1">'CHARGERS COMPATIBILITY'!$A$1:$L$198</definedName>
    <definedName name="_xlnm._FilterDatabase" localSheetId="2" hidden="1">'TESTERS, BOOSTERS, ACCESSORIES'!$C$1:$C$14</definedName>
    <definedName name="AccessDatabase" hidden="1">"C:\Documents and Settings\xiaopeng\My Documents\电池产品\产品清单.mdb"</definedName>
    <definedName name="Button_1">"产品清单_DIY_List"</definedName>
    <definedName name="Chargers_Xenteq" localSheetId="0">#REF!</definedName>
    <definedName name="Chargers_Xenteq">#REF!</definedName>
    <definedName name="ii" localSheetId="0">#REF!</definedName>
    <definedName name="ii">#REF!</definedName>
    <definedName name="_xlnm.Print_Titles" localSheetId="0">BATTERY!$2:$4</definedName>
    <definedName name="test" localSheetId="0">#REF!</definedName>
    <definedName name="test">#REF!</definedName>
    <definedName name="xx">#REF!</definedName>
    <definedName name="产品清单_DIY_List">#REF!</definedName>
    <definedName name="制表日期">#REF!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3" l="1"/>
  <c r="L12" i="3"/>
  <c r="M12" i="3"/>
  <c r="D17" i="3" l="1"/>
  <c r="S5" i="3" l="1"/>
  <c r="S13" i="3"/>
  <c r="S14" i="3"/>
  <c r="S15" i="3"/>
  <c r="S16" i="3"/>
  <c r="S17" i="3"/>
  <c r="S18" i="3"/>
  <c r="S19" i="3"/>
  <c r="S20" i="3"/>
  <c r="Q13" i="3"/>
  <c r="Q14" i="3"/>
  <c r="Q15" i="3"/>
  <c r="Q16" i="3"/>
  <c r="Q17" i="3"/>
  <c r="Q18" i="3"/>
  <c r="Q19" i="3"/>
  <c r="Q20" i="3"/>
  <c r="R20" i="3" s="1"/>
  <c r="Q5" i="3"/>
  <c r="M5" i="3"/>
  <c r="M6" i="3"/>
  <c r="M7" i="3"/>
  <c r="M8" i="3"/>
  <c r="M9" i="3"/>
  <c r="M10" i="3"/>
  <c r="M11" i="3"/>
  <c r="M13" i="3"/>
  <c r="M14" i="3"/>
  <c r="M15" i="3"/>
  <c r="M16" i="3"/>
  <c r="M17" i="3"/>
  <c r="M18" i="3"/>
  <c r="M19" i="3"/>
  <c r="M20" i="3"/>
  <c r="K5" i="3"/>
  <c r="K6" i="3"/>
  <c r="K7" i="3"/>
  <c r="K8" i="3"/>
  <c r="K9" i="3"/>
  <c r="K10" i="3"/>
  <c r="K11" i="3"/>
  <c r="K13" i="3"/>
  <c r="K14" i="3"/>
  <c r="K15" i="3"/>
  <c r="K16" i="3"/>
  <c r="K17" i="3"/>
  <c r="K18" i="3"/>
  <c r="K19" i="3"/>
  <c r="K20" i="3"/>
  <c r="L5" i="3"/>
  <c r="L6" i="3"/>
  <c r="L7" i="3"/>
  <c r="L8" i="3"/>
  <c r="L9" i="3"/>
  <c r="L10" i="3"/>
  <c r="L11" i="3"/>
  <c r="L13" i="3"/>
  <c r="L14" i="3"/>
  <c r="L15" i="3"/>
  <c r="L16" i="3"/>
  <c r="L17" i="3"/>
  <c r="L18" i="3"/>
  <c r="L19" i="3"/>
  <c r="L20" i="3"/>
  <c r="H5" i="3"/>
  <c r="H6" i="3"/>
  <c r="H7" i="3"/>
  <c r="H9" i="3"/>
  <c r="H10" i="3"/>
  <c r="H13" i="3"/>
  <c r="H14" i="3"/>
  <c r="H15" i="3"/>
  <c r="H16" i="3"/>
  <c r="H17" i="3"/>
  <c r="H18" i="3"/>
  <c r="H20" i="3"/>
  <c r="H4" i="3"/>
  <c r="I5" i="3"/>
  <c r="I6" i="3"/>
  <c r="I7" i="3"/>
  <c r="I9" i="3"/>
  <c r="I10" i="3"/>
  <c r="I13" i="3"/>
  <c r="I14" i="3"/>
  <c r="I15" i="3"/>
  <c r="I16" i="3"/>
  <c r="I17" i="3"/>
  <c r="I18" i="3"/>
  <c r="I20" i="3"/>
  <c r="I4" i="3"/>
  <c r="U5" i="3" l="1"/>
  <c r="U6" i="3"/>
  <c r="U7" i="3"/>
  <c r="U8" i="3"/>
  <c r="U9" i="3"/>
  <c r="U10" i="3"/>
  <c r="U11" i="3"/>
  <c r="U12" i="3"/>
  <c r="U13" i="3"/>
  <c r="U14" i="3"/>
  <c r="U15" i="3"/>
  <c r="U16" i="3"/>
  <c r="U17" i="3"/>
  <c r="U18" i="3"/>
  <c r="U19" i="3"/>
  <c r="U20" i="3"/>
  <c r="U4" i="3"/>
  <c r="S4" i="3"/>
  <c r="Q4" i="3"/>
  <c r="O7" i="3"/>
  <c r="O8" i="3"/>
  <c r="O9" i="3"/>
  <c r="O10" i="3"/>
  <c r="O11" i="3"/>
  <c r="O12" i="3"/>
  <c r="O13" i="3"/>
  <c r="O14" i="3"/>
  <c r="O15" i="3"/>
  <c r="O16" i="3"/>
  <c r="O17" i="3"/>
  <c r="O18" i="3"/>
  <c r="O19" i="3"/>
  <c r="O20" i="3"/>
  <c r="O5" i="3"/>
  <c r="O6" i="3"/>
  <c r="O4" i="3"/>
  <c r="N5" i="3"/>
  <c r="N6" i="3"/>
  <c r="N7" i="3"/>
  <c r="N8" i="3"/>
  <c r="N9" i="3"/>
  <c r="N10" i="3"/>
  <c r="N11" i="3"/>
  <c r="N12" i="3"/>
  <c r="N13" i="3"/>
  <c r="N14" i="3"/>
  <c r="N15" i="3"/>
  <c r="N16" i="3"/>
  <c r="N17" i="3"/>
  <c r="N18" i="3"/>
  <c r="N19" i="3"/>
  <c r="N20" i="3"/>
  <c r="N4" i="3"/>
  <c r="M4" i="3"/>
  <c r="L4" i="3"/>
  <c r="K4" i="3"/>
  <c r="D5" i="3"/>
  <c r="D6" i="3"/>
  <c r="D7" i="3"/>
  <c r="D8" i="3"/>
  <c r="D9" i="3"/>
  <c r="D10" i="3"/>
  <c r="D11" i="3"/>
  <c r="D12" i="3"/>
  <c r="D13" i="3"/>
  <c r="D14" i="3"/>
  <c r="D15" i="3"/>
  <c r="D16" i="3"/>
  <c r="D18" i="3"/>
  <c r="D19" i="3"/>
  <c r="D20" i="3"/>
  <c r="D4" i="3"/>
  <c r="V9" i="3" l="1"/>
  <c r="V16" i="3"/>
  <c r="T16" i="3"/>
  <c r="R16" i="3"/>
  <c r="P16" i="3"/>
  <c r="V17" i="3"/>
  <c r="V18" i="3"/>
  <c r="T17" i="3"/>
  <c r="T18" i="3"/>
  <c r="R17" i="3"/>
  <c r="R18" i="3"/>
  <c r="P17" i="3"/>
  <c r="P18" i="3"/>
  <c r="P20" i="3"/>
  <c r="T20" i="3"/>
  <c r="V20" i="3"/>
  <c r="V11" i="3"/>
  <c r="P11" i="3"/>
  <c r="V10" i="3"/>
  <c r="P10" i="3"/>
  <c r="V15" i="3"/>
  <c r="T15" i="3"/>
  <c r="R15" i="3"/>
  <c r="P15" i="3"/>
  <c r="P9" i="3"/>
  <c r="T19" i="3"/>
  <c r="R19" i="3"/>
  <c r="V19" i="3"/>
  <c r="P19" i="3"/>
  <c r="V5" i="3" l="1"/>
  <c r="V6" i="3"/>
  <c r="V7" i="3"/>
  <c r="V8" i="3"/>
  <c r="V12" i="3"/>
  <c r="V13" i="3"/>
  <c r="V14" i="3"/>
  <c r="V4" i="3"/>
  <c r="T13" i="3"/>
  <c r="T14" i="3"/>
  <c r="T4" i="3"/>
  <c r="R13" i="3"/>
  <c r="R14" i="3"/>
  <c r="R4" i="3"/>
  <c r="P13" i="3"/>
  <c r="P14" i="3"/>
  <c r="P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tc={6658CCCA-7C4F-4C0D-9E8E-3353F929BAA3}</author>
    <author>tc={00DE3EBD-191B-4ADD-9683-7CE0F4985F85}</author>
    <author>tc={00812CC9-E292-4C6A-B82A-F4EF7BA5280B}</author>
    <author>tc={D8B2547B-12EE-403F-A6CE-5D4BF97081EE}</author>
    <author>tc={8839C064-4466-4ECB-9F80-009622D4F59A}</author>
  </authors>
  <commentList>
    <comment ref="D25" authorId="0" shapeId="0" xr:uid="{6658CCCA-7C4F-4C0D-9E8E-3353F929BAA3}">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 ref="D26" authorId="1" shapeId="0" xr:uid="{00DE3EBD-191B-4ADD-9683-7CE0F4985F85}">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 ref="D27" authorId="2" shapeId="0" xr:uid="{00812CC9-E292-4C6A-B82A-F4EF7BA5280B}">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 ref="D31" authorId="3" shapeId="0" xr:uid="{D8B2547B-12EE-403F-A6CE-5D4BF97081EE}">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 ref="D33" authorId="4" shapeId="0" xr:uid="{8839C064-4466-4ECB-9F80-009622D4F59A}">
      <text>
        <t>[Threaded comment]
Your version of Excel allows you to read this threaded comment; however, any edits to it will get removed if the file is opened in a newer version of Excel. Learn more: https://go.microsoft.com/fwlink/?linkid=870924
Comment:
    New name coming soon (2026 Q4 -2027 Q1)</t>
      </text>
    </comment>
  </commentList>
</comments>
</file>

<file path=xl/sharedStrings.xml><?xml version="1.0" encoding="utf-8"?>
<sst xmlns="http://schemas.openxmlformats.org/spreadsheetml/2006/main" count="5373" uniqueCount="918">
  <si>
    <t>Last Update: 07/07/2026</t>
  </si>
  <si>
    <t>BS BATTERY - PRODUCTS DATA</t>
  </si>
  <si>
    <t>PRODUCT CATEGORY</t>
  </si>
  <si>
    <t>PRODUCT TECHNOLOGY</t>
  </si>
  <si>
    <t>BS Code</t>
  </si>
  <si>
    <t>Product Name</t>
  </si>
  <si>
    <t xml:space="preserve">Technologies </t>
  </si>
  <si>
    <t>BATTERY CHEMISTRY</t>
  </si>
  <si>
    <t>ACID PACK</t>
  </si>
  <si>
    <t>E-COMMERCE</t>
  </si>
  <si>
    <t>SCREW SIZE</t>
  </si>
  <si>
    <t>MARKETING FEATURES (EN)</t>
  </si>
  <si>
    <t>MARKETING FEATURES (ES)</t>
  </si>
  <si>
    <t>MARKETING FEATURES (FR)</t>
  </si>
  <si>
    <t>PRODUCT WEB PAGE (EN)</t>
  </si>
  <si>
    <t>PRODUCT DATASHEET LINK</t>
  </si>
  <si>
    <t xml:space="preserve">PRODUCT MANUAL </t>
  </si>
  <si>
    <t>Individual packaging data</t>
  </si>
  <si>
    <t>Product Dimensions</t>
  </si>
  <si>
    <t>VOLTS
(V)</t>
  </si>
  <si>
    <t>BATTERY CAPACITY
(AH) - 20HR</t>
  </si>
  <si>
    <t>BATTERY CAPACITY
(AH) - 10HR</t>
  </si>
  <si>
    <t>CCA 
(A)</t>
  </si>
  <si>
    <t>Power
(Wh)</t>
  </si>
  <si>
    <t xml:space="preserve"> MAXIMUM CHARGING CURRENT RATE (A)</t>
  </si>
  <si>
    <t>Polarity</t>
  </si>
  <si>
    <t>RIDING STYLE</t>
  </si>
  <si>
    <t>Lenght (mm)</t>
  </si>
  <si>
    <t>Width (mm)</t>
  </si>
  <si>
    <t>Height (mm)</t>
  </si>
  <si>
    <t>Gross Weight (kgs)</t>
  </si>
  <si>
    <t>Lenght (inch)</t>
  </si>
  <si>
    <t>Width (inch)</t>
  </si>
  <si>
    <t>Height (inch)</t>
  </si>
  <si>
    <t>Gross Weight (lbs)</t>
  </si>
  <si>
    <t>01 - P2W BATTERIES</t>
  </si>
  <si>
    <t>01 - STARTER DRY</t>
  </si>
  <si>
    <t>BS DRY BATTERY - B38-6A (With Acid Pack)</t>
  </si>
  <si>
    <t>DRY</t>
  </si>
  <si>
    <t>LEAD ACID</t>
  </si>
  <si>
    <t>Yes</t>
  </si>
  <si>
    <t>No</t>
  </si>
  <si>
    <t>M6*12</t>
  </si>
  <si>
    <t>DRY batteries are Lead Acid flooded batteries that must be filled before the first use with a periodic maintenance. These conventional batteries are perfectly suitable for entry-level powersport vehicles with standard requirements. 
&gt; TO BE ACTIVATED
DRY-charged technology.
&gt; ACID PACK INCLUDED
For initial filling.
&gt; PERIODIC MAINTENANCE
Refilled with water if necessary.
&gt; HANDLE WITH CARE TO PREVENT ACID SPILLAGE
&gt; LONG SHELF LIFE
No need to be recharged while stocked (if not activated).
&gt; INTERNAL GAS EMISSION THROUGH VENTING HOLE
&gt; WIDE VARIETY OF 6V &amp; 12V MODELS</t>
  </si>
  <si>
    <t>Las baterías SECAS son baterías de  plomo-ácido inundadas que deben  llenarse antes del primer uso y  requieren mantenimiento periódico.  Estas baterías convencionales son  perfectamente adecuadas para vehículos deportivos de nivel básico con requisitos estándar.
&gt;PARA SER ACTIVADAS
DRY – tecnología de carga.
&gt; PACK DE ÁCIDO INCLUIDO 
Para el llenado inicial.
&gt; MANTENIMIENTO PERIÓDICO
Requiere rellenado con agua si es necesario.
&gt; MANEJO CON PRECAUCIÓN PARA EVITAR DERRAMES DE ÁCIDO
&gt; LARGA VIDA EN ALMACENAMIENTO
No requiere recarga mientras esté almacenada (si no ha sido activada).
&gt; EMISIÓN DE GASES INTERNOS A TRAVÉS DEL ORIFICIO DE VENTILACIÓN
&gt; AMPLIA VARIEDAD DE MODELOS DE 6V Y 12V</t>
  </si>
  <si>
    <t>https://bs-battery.com/product/b38-6a/</t>
  </si>
  <si>
    <t>https://bs-battery.com/wp-content/uploads/2026/06/DATASHEET_DRY_B38-6A.pdf</t>
  </si>
  <si>
    <t>https://bs-battery.com/wp-content/uploads/2021/10/2021-04_BS-BATTERY_Manuals_DRY-1.pdf</t>
  </si>
  <si>
    <t>-</t>
  </si>
  <si>
    <t>/</t>
  </si>
  <si>
    <t>+ / -</t>
  </si>
  <si>
    <t>ROAD</t>
  </si>
  <si>
    <t>BS DRY BATTERY - B49-6 (With Acid Pack)</t>
  </si>
  <si>
    <t>https://bs-battery.com/product/b49-6/</t>
  </si>
  <si>
    <t>https://bs-battery.com/wp-content/uploads/2026/06/DATASHEET_DRY_B49-6.pdf</t>
  </si>
  <si>
    <t>BS DRY BATTERY - 6N4-2A-4 (With Acid Pack)</t>
  </si>
  <si>
    <t>https://bs-battery.com/product/6n4-2a-4/</t>
  </si>
  <si>
    <t>https://bs-battery.com/wp-content/uploads/2026/06/DATASHEET_DRY_6N4-2A-4.pdf</t>
  </si>
  <si>
    <t>- / +</t>
  </si>
  <si>
    <t>BS DRY BATTERY - 6N4B-2A (With Acid Pack)</t>
  </si>
  <si>
    <t>https://bs-battery.com/product/6n4b-2a/</t>
  </si>
  <si>
    <t>https://bs-battery.com/wp-content/uploads/2026/06/DATASHEET_DRY_6N4B-2A.pdf</t>
  </si>
  <si>
    <t>BS DRY BATTERY - 6N4B-2A-3 (With Acid Pack)</t>
  </si>
  <si>
    <t>https://bs-battery.com/product/6n4b-2a-3/</t>
  </si>
  <si>
    <t>https://bs-battery.com/wp-content/uploads/2026/06/DATASHEET_DRY_6N4B-2A-3.pdf</t>
  </si>
  <si>
    <t>BS DRY BATTERY - 6N6-3B (With Acid Pack)</t>
  </si>
  <si>
    <t>M5*9</t>
  </si>
  <si>
    <t>https://bs-battery.com/product/6n6-3b/</t>
  </si>
  <si>
    <t>https://bs-battery.com/wp-content/uploads/2026/06/DATASHEET_DRY_6N6-3B.pdf</t>
  </si>
  <si>
    <t>BS DRY BATTERY - 6N6-3B-1 (With Acid Pack)</t>
  </si>
  <si>
    <t>https://bs-battery.com/product/6n6-3b-1/</t>
  </si>
  <si>
    <t>https://bs-battery.com/wp-content/uploads/2026/06/DATASHEET_DRY_6N6-3B-1.pdf</t>
  </si>
  <si>
    <t>BS DRY BATTERY - 6N11A-1B (With Acid Pack)</t>
  </si>
  <si>
    <t>https://bs-battery.com/product/6n11a-1b/</t>
  </si>
  <si>
    <t>https://bs-battery.com/wp-content/uploads/2026/06/DATASHEET_DRY_6N11A-1B.pdf</t>
  </si>
  <si>
    <t>BS DRY BATTERY - 6N11A-3A (With Acid Pack)</t>
  </si>
  <si>
    <t>https://bs-battery.com/product/6n11a-3a/</t>
  </si>
  <si>
    <t>https://bs-battery.com/wp-content/uploads/2026/06/DATASHEET_DRY_6N11A-3A.pdf</t>
  </si>
  <si>
    <t>BS DRY BATTERY - B54-6A (6N12A-2D) (With Acid Pack)</t>
  </si>
  <si>
    <t>https://bs-battery.com/product/b54-6a/</t>
  </si>
  <si>
    <t>https://bs-battery.com/wp-content/uploads/2026/06/DATASHEET_DRY_B54-6A.pdf</t>
  </si>
  <si>
    <t>BS DRY BATTERY - 12N5.5-3B (With Acid Pack)</t>
  </si>
  <si>
    <t>https://bs-battery.com/product/12n5-5-3b/</t>
  </si>
  <si>
    <t>https://bs-battery.com/wp-content/uploads/2026/06/DATASHEET_DRY_12N5.5-3B.pdf</t>
  </si>
  <si>
    <t>5.5</t>
  </si>
  <si>
    <t>BS DRY BATTERY - 12N5.5A-3B (With Acid Pack)</t>
  </si>
  <si>
    <t xml:space="preserve"> -</t>
  </si>
  <si>
    <t>https://bs-battery.com/product/12n5-5a-3b/</t>
  </si>
  <si>
    <t>BS DRY BATTERY - 12N5.5-4A (With Acid Pack)</t>
  </si>
  <si>
    <t>https://bs-battery.com/product/12n5-5-4a/</t>
  </si>
  <si>
    <t>BS DRY BATTERY - 12N7A-4A (With Acid Pack)</t>
  </si>
  <si>
    <t>BS DRY BATTERY - 12N9-3B (With Acid Pack)</t>
  </si>
  <si>
    <t>BS DRY BATTERY - 12N9-4B-1 (With Acid Pack)</t>
  </si>
  <si>
    <t>BS DRY BATTERY - BB2.5L-C (With Acid Pack)</t>
  </si>
  <si>
    <t>BS DRY BATTERY - BB3L-A (With Acid Pack)</t>
  </si>
  <si>
    <t>https://bs-battery.com/product/bb3l-a/</t>
  </si>
  <si>
    <t>https://bs-battery.com/wp-content/uploads/2021/10/BS-Datasheet_GP_BB3L-A_DRY.pdf</t>
  </si>
  <si>
    <t>BS DRY BATTERY - BB3L-B (With Acid Pack)</t>
  </si>
  <si>
    <t>https://bs-battery.com/product/bb3l-b/</t>
  </si>
  <si>
    <t>https://bs-battery.com/wp-content/uploads/2026/06/DATASHEET_DRY_BB3L-B.pdf</t>
  </si>
  <si>
    <t>BS DRY BATTERY - BB4L-B (With Acid Pack)</t>
  </si>
  <si>
    <t>https://bs-battery.com/product/bb4l-b/</t>
  </si>
  <si>
    <t>https://bs-battery.com/wp-content/uploads/2026/06/DATASHEET_DRY_BB4L-B.pdf</t>
  </si>
  <si>
    <t>BS DRY BATTERY - BB5L-B/12N5-3B (With Acid Pack)</t>
  </si>
  <si>
    <t>https://bs-battery.com/product/bb5l-b/</t>
  </si>
  <si>
    <t>https://bs-battery.com/wp-content/uploads/2021/10/BS-Datasheet_GP_BB5L-B_DRY.pdf</t>
  </si>
  <si>
    <t>BS DRY BATTERY - BB6.5L-B/12N6.5-3B (With Acid Pack)</t>
  </si>
  <si>
    <t xml:space="preserve"> - </t>
  </si>
  <si>
    <t>BS DRY BATTERY - BB7-A/12N7-4A (With Acid Pack)</t>
  </si>
  <si>
    <t>https://bs-battery.com/product/bb7-a/</t>
  </si>
  <si>
    <t>https://bs-battery.com/wp-content/uploads/2021/10/BS-Datasheet_GP_BB7-A_DRY.pdf</t>
  </si>
  <si>
    <t>BS DRY BATTERY - BB7C-A (With Acid Pack)</t>
  </si>
  <si>
    <t>https://bs-battery.com/product/bb7c-a/</t>
  </si>
  <si>
    <t>https://bs-battery.com/wp-content/uploads/2026/06/DATASHEET_DRY_BB7C-A.pdf</t>
  </si>
  <si>
    <t>BS DRY BATTERY - BB7L-B/12N7-3B (With Acid Pack)</t>
  </si>
  <si>
    <t>https://bs-battery.com/product/bb7l-b/</t>
  </si>
  <si>
    <t>https://bs-battery.com/wp-content/uploads/2021/10/BS-Datasheet_GP_BB7L-B_DRY.pdf</t>
  </si>
  <si>
    <t>BS DRY BATTERY - BB7L-B2 (With Acid Pack)</t>
  </si>
  <si>
    <t>https://bs-battery.com/product/bb7l-b2/</t>
  </si>
  <si>
    <t>https://bs-battery.com/wp-content/uploads/2026/06/DATASHEET_DRY_BB7L-B2.pdf</t>
  </si>
  <si>
    <t>BS DRY BATTERY - BB9-B/12N9-4B-1 (With Acid Pack)</t>
  </si>
  <si>
    <t>https://bs-battery.com/product/bb9-b/</t>
  </si>
  <si>
    <t>https://bs-battery.com/wp-content/uploads/2021/12/BS-Datasheet_GP_BB9-B_DRY.pdf</t>
  </si>
  <si>
    <t>BS DRY BATTERY - BB9L-A2 (With Acid Pack)</t>
  </si>
  <si>
    <t>https://bs-battery.com/product/bb9l-a2/</t>
  </si>
  <si>
    <t>https://bs-battery.com/wp-content/uploads/2026/06/DATASHEET_DRY_BB9L-A2.pdf</t>
  </si>
  <si>
    <t>BS DRY BATTERY - BB9L-B/12N9-3B (With Acid Pack)</t>
  </si>
  <si>
    <t>https://bs-battery.com/product/bb9l-b/</t>
  </si>
  <si>
    <t>https://bs-battery.com/wp-content/uploads/2021/10/BS-Datasheet_GP_BB9L-B_DRY.pdf</t>
  </si>
  <si>
    <t>BS DRY BATTERY - BB10L-A2 (With Acid Pack)</t>
  </si>
  <si>
    <t>https://bs-battery.com/product/bb10l-a2/</t>
  </si>
  <si>
    <t>https://bs-battery.com/wp-content/uploads/2021/10/BS-Datasheet_GP_BB10L-A2_DRY.pdf</t>
  </si>
  <si>
    <t>BS DRY BATTERY - BB10L-B/12N10-3B (With Acid Pack)</t>
  </si>
  <si>
    <t>BS DRY BATTERY - BB10L-B2 (With Acid Pack)</t>
  </si>
  <si>
    <t>https://bs-battery.com/product/bb10l-b2/</t>
  </si>
  <si>
    <t>https://bs-battery.com/wp-content/uploads/2026/06/DATASHEET_DRY_BB10L-B2.pdf</t>
  </si>
  <si>
    <t>BS DRY BATTERY - BB10L-BP/12N10-3B (With Acid Pack)</t>
  </si>
  <si>
    <t>https://bs-battery.com/product/bb10l-bp/</t>
  </si>
  <si>
    <t>https://bs-battery.com/wp-content/uploads/2021/10/BS-Datasheet_GP_BB10L-BP_DRY.pdf</t>
  </si>
  <si>
    <t>BS DRY BATTERY - BB12A-A /12N12A-4A-1 (With Acid Pack)</t>
  </si>
  <si>
    <t>https://bs-battery.com/product/bb12a-a/</t>
  </si>
  <si>
    <t>https://bs-battery.com/wp-content/uploads/2021/10/BS-Datasheet_GP_BB12A-A_DRY.pdf</t>
  </si>
  <si>
    <t>BS DRY BATTERY - BB12A-B (With Acid Pack)</t>
  </si>
  <si>
    <t>https://bs-battery.com/product/bb12a-b/</t>
  </si>
  <si>
    <t>https://bs-battery.com/wp-content/uploads/2026/06/DATASHEET_DRY_BB12A-B.pdf</t>
  </si>
  <si>
    <t>BS DRY BATTERY - BB12AL-A/A2 (With Acid Pack)</t>
  </si>
  <si>
    <t>https://bs-battery.com/product/bb12al-a-a2/</t>
  </si>
  <si>
    <t>https://bs-battery.com/wp-content/uploads/2026/06/DATASHEET_DRY_BB12AL-A_A2.pdf</t>
  </si>
  <si>
    <t>BS DRY BATTERY - BB12C-A (With Acid Pack)</t>
  </si>
  <si>
    <t>https://bs-battery.com/product/bb12c-a/</t>
  </si>
  <si>
    <t>https://bs-battery.com/wp-content/uploads/2026/06/DATASHEET_DRY_BB12C-A.pdf</t>
  </si>
  <si>
    <t>BS DRY BATTERY - BB14-A2 (With Acid Pack)</t>
  </si>
  <si>
    <t>https://bs-battery.com/product/bb14-a2/</t>
  </si>
  <si>
    <t>https://bs-battery.com/wp-content/uploads/2026/06/DATASHEET_DRY_BB14-A2.pdf</t>
  </si>
  <si>
    <t>BS DRY BATTERY - BB14-B2 (With Acid Pack)</t>
  </si>
  <si>
    <t>https://bs-battery.com/product/bb14-b2/</t>
  </si>
  <si>
    <t>https://bs-battery.com/wp-content/uploads/2026/06/DATASHEET_DRY_BB14-B2.pdf</t>
  </si>
  <si>
    <t>BS DRY BATTERY - BB14A-A2 (With Acid Pack)</t>
  </si>
  <si>
    <t>https://bs-battery.com/product/bb14a-a2/</t>
  </si>
  <si>
    <t>https://bs-battery.com/wp-content/uploads/2026/06/DATASHEET_DRY_BB14A-A2.pdf</t>
  </si>
  <si>
    <t>BS DRY BATTERY - BB14L-A2/12N14-3A (With Acid Pack)</t>
  </si>
  <si>
    <t>https://bs-battery.com/product/bb14l-a2/</t>
  </si>
  <si>
    <t>https://bs-battery.com/wp-content/uploads/2021/10/BS-Datasheet_GP_BB14L-A2_DRY.pdf</t>
  </si>
  <si>
    <t>BS DRY BATTERY - BB14L-B2 (With Acid Pack)</t>
  </si>
  <si>
    <t>https://bs-battery.com/product/bb14l-b2/</t>
  </si>
  <si>
    <t>https://bs-battery.com/wp-content/uploads/2026/06/DATASHEET_DRY_BB14L-B2.pdf</t>
  </si>
  <si>
    <t>BS DRY BATTERY - BB16AL-A2 (With Acid Pack)</t>
  </si>
  <si>
    <t>https://bs-battery.com/product/bb16al-a2/</t>
  </si>
  <si>
    <t>https://bs-battery.com/wp-content/uploads/2026/06/DATASHEET_DRY_BB16AL-A2.pdf</t>
  </si>
  <si>
    <t>BS DRY BATTERY - BB16-B (With Acid Pack)</t>
  </si>
  <si>
    <t>BS DRY BATTERY - BB16L-B (With Acid Pack)</t>
  </si>
  <si>
    <t>BS DRY BATTERY - BB16CL-B (With Acid Pack)</t>
  </si>
  <si>
    <t>https://bs-battery.com/product/bb16cl-b-2/</t>
  </si>
  <si>
    <t>https://bs-battery.com/wp-content/uploads/2026/06/DATASHEET_DRY_BB16CL-B.pdf</t>
  </si>
  <si>
    <t>BS DRY BATTERY - BB16B-A (With Acid Pack)</t>
  </si>
  <si>
    <t>https://bs-battery.com/product/bb16b-a/</t>
  </si>
  <si>
    <t>https://bs-battery.com/wp-content/uploads/2026/06/DATASHEET_DRY_BB16B-A.pdf</t>
  </si>
  <si>
    <t>BS DRY BATTERY - BB16B-A1 (With Acid Pack)</t>
  </si>
  <si>
    <t>https://bs-battery.com/product/bb16b-a1/</t>
  </si>
  <si>
    <t>https://bs-battery.com/wp-content/uploads/2026/06/DATASHEET_DRY_BB16B-A1.pdf</t>
  </si>
  <si>
    <t>BS DRY BATTERY - HBB16A-A/AB (With Acid Pack)</t>
  </si>
  <si>
    <t>https://bs-battery.com/product/hbb16a-a-ab/</t>
  </si>
  <si>
    <t>https://bs-battery.com/wp-content/uploads/2026/06/DATASHEET_DRY_HBB16A-A_AB.pdf</t>
  </si>
  <si>
    <t>BS DRY BATTERY - BB18L-A (With Acid Pack)</t>
  </si>
  <si>
    <t>https://bs-battery.com/product/bb18l-a/</t>
  </si>
  <si>
    <t>https://bs-battery.com/wp-content/uploads/2021/10/BS-Datasheet_GP_BB18L-A_DRY.pdf</t>
  </si>
  <si>
    <t>BS DRY BATTERY - BB30L-B (With Acid Pack)</t>
  </si>
  <si>
    <t>https://bs-battery.com/product/bb30l-b/</t>
  </si>
  <si>
    <t>https://bs-battery.com/wp-content/uploads/2026/06/DATASHEET_DRY_BB30L-B.pdf</t>
  </si>
  <si>
    <t>BS DRY BATTERY - BB30CL-B (Acidpack included)</t>
  </si>
  <si>
    <t>https://bs-battery.com/product/bb30cl-b/</t>
  </si>
  <si>
    <t>https://bs-battery.com/wp-content/uploads/2026/06/DATASHEET_DRY_BB30CL-B.pdf</t>
  </si>
  <si>
    <t>BS DRY BATTERY - BHD-12 (With Acid Pack)</t>
  </si>
  <si>
    <t>BS DRY BATTERY - B50-N18L-A/A2 / 12N18-3A (With Acid Pack)</t>
  </si>
  <si>
    <t>https://bs-battery.com/product/b50-n18l-a-a2-12n18-3a/</t>
  </si>
  <si>
    <t>https://bs-battery.com/wp-content/uploads/2026/06/DATASHEET_DRY_B50-N18L-A_A2-_-12N18-3A.pdf</t>
  </si>
  <si>
    <t>BS DRY BATTERY - B50-N18L-A3 (With Acid Pack)</t>
  </si>
  <si>
    <t>https://bs-battery.com/product/b50-n18l-a3/</t>
  </si>
  <si>
    <t>https://bs-battery.com/wp-content/uploads/2026/06/DATASHEET_DRY_B50-N18L-A3.pdf</t>
  </si>
  <si>
    <t>BS DRY BATTERY - B60-N24L-A (With Acid Pack)</t>
  </si>
  <si>
    <t>M6*20</t>
  </si>
  <si>
    <t>https://bs-battery.com/product/b60-n24l-a/</t>
  </si>
  <si>
    <t>https://bs-battery.com/wp-content/uploads/2026/06/DATASHEET_DRY_B60-N24L-A.pdf</t>
  </si>
  <si>
    <t>BS DRY BATTERY - 52515 / B60-N30L-A (With Acid Pack)</t>
  </si>
  <si>
    <t>https://bs-battery.com/product/52515/</t>
  </si>
  <si>
    <t>https://bs-battery.com/wp-content/uploads/2026/06/DATASHEET_DRY_52515.pdf</t>
  </si>
  <si>
    <t>BS DRY BATTERY - 53030 (B60-N30L-B) (With Acid Pack)</t>
  </si>
  <si>
    <t>https://bs-battery.com/product/53030/</t>
  </si>
  <si>
    <t>https://bs-battery.com/wp-content/uploads/2026/06/DATASHEET_DRY_53030.pdf</t>
  </si>
  <si>
    <t>BS DRY BATTERY - 51814 (With Acid Pack)</t>
  </si>
  <si>
    <t>https://bs-battery.com/product/51814/</t>
  </si>
  <si>
    <t>https://bs-battery.com/wp-content/uploads/2026/06/DATASHEET_DRY_51814.pdf</t>
  </si>
  <si>
    <t>BS DRY BATTERY - 51913 (With Acid Pack)</t>
  </si>
  <si>
    <t>https://bs-battery.com/product/51913/</t>
  </si>
  <si>
    <t>https://bs-battery.com/wp-content/uploads/2026/06/DATASHEET_DRY_51913.pdf</t>
  </si>
  <si>
    <t>02 - STARTER MF</t>
  </si>
  <si>
    <t>BS MF BATTERY - BT4B-BS</t>
  </si>
  <si>
    <t>MF</t>
  </si>
  <si>
    <t>Supplied with an acid pack, MF batteries (AGM technology) must be activated by filling with acid before the first use. Totally sealed once activated, those batteries don’t require maintenance
or any water refilling thanks to gas recombination technology. MF batteries are the good solution for entry-level bikers seeking ease of use.
&gt;TO BE ACTIVATED
AGM (Absorbent Glass Mat) technology.
&gt;ACID PACK INCLUDED
For initial filling.
&gt;NO MAINTENANCE *
VRLA (Valve Regulated Lead Acid) design.
&gt;TIGHTLY SEALED AFTER FILLING
Electrolyte is held in a glass fiber mat.
&gt;SUPERIOR POWER &amp; EXTENDED CYCLE LIFE
&gt;LONG SHELF LIFE
No need to be recharged while stocked (if not activated).
*once activated</t>
  </si>
  <si>
    <t>Suministradas con un paquete de ácido, las baterías MF (tecnología AGM) tienen que activarse llenándolas con ácido antes del primer uso. Totalmente selladas una vez activadas, estas baterías no requieren mantenimiento ni relleno de agua gracias a la tecnología de recombinación de gases. Las baterías MF son una buena solución para motociclistas de nivel principiante que buscan facilidad de uso. 
&gt; PARA SER ACTIVADAS
Tecnología AGM (fibra de vidrio absorbente).
&gt; PACK DE ÁCIDO INCLUIDO
Para el llenado inicial.
&gt; SIN MANTENIMIENTO*
Diseño VRLA (Valve Regulated Lead Acid).
&gt; SELLADO HERMÉTICO DESPUÉS DEL LLENADO
El electrolito queda retenido en una malla de fibra de vidrio.
&gt; MAYOR POTENCIA Y VIDA ÚTIL EXTENDIDA
&gt; LARGA VIDA EN ALMACENAMIENTO
No requiere recarga mientras esté almacenada (si no ha sido activada).
* Una vez activadas</t>
  </si>
  <si>
    <t>https://bs-battery.com/product/bt4b-bs/</t>
  </si>
  <si>
    <t>https://bs-battery.com/wp-content/uploads/2026/06/DATASHEET_MF_BT4B-BS.pdf</t>
  </si>
  <si>
    <t>https://bs-battery.com/wp-content/uploads/2021/10/2021-04_BS-BATTERY_Manuals_MF.pdf</t>
  </si>
  <si>
    <t>2.3</t>
  </si>
  <si>
    <t>BS MF BATTERY - BTR4A-BS</t>
  </si>
  <si>
    <t>https://bs-battery.com/product/btr4a-bs/</t>
  </si>
  <si>
    <t>https://bs-battery.com/wp-content/uploads/2026/06/DATASHEET_MF_BTR4A-BS.pdf</t>
  </si>
  <si>
    <t>BS MF BATTERY - BTX4L-BS</t>
  </si>
  <si>
    <t>BS MF BATTERY - BTX4L-BS+ / BTZ5S-BS</t>
  </si>
  <si>
    <t>https://bs-battery.com/product/btx4l-bs-btz5s-bs/</t>
  </si>
  <si>
    <t>https://bs-battery.com/wp-content/uploads/2026/06/DATASHEET_MF_BTX4L-BS-_-BTZ5S-BS.pdf</t>
  </si>
  <si>
    <t>BS MF BATTERY - BTX5L-BS</t>
  </si>
  <si>
    <t>https://bs-battery.com/product/btx5l-bs/</t>
  </si>
  <si>
    <t>https://bs-battery.com/wp-content/uploads/2026/06/DATASHEET_MF_BTX5L-BS.pdf</t>
  </si>
  <si>
    <t>BS MF BATTERY - BT5AL-BS</t>
  </si>
  <si>
    <t>BS MF BATTERY - BTZ7S-BS</t>
  </si>
  <si>
    <t>https://bs-battery.com/product/btz7s-bs/</t>
  </si>
  <si>
    <t>https://bs-battery.com/wp-content/uploads/2026/06/DATASHEET_MF_BTZ7S-BS.pdf</t>
  </si>
  <si>
    <t>BS MF BATTERY - BTX7A-BS</t>
  </si>
  <si>
    <t>https://bs-battery.com/product/btx7a-bs/</t>
  </si>
  <si>
    <t>https://bs-battery.com/wp-content/uploads/2026/06/DATASHEET_MF_BTX7A-BS.pdf</t>
  </si>
  <si>
    <t>BS MF BATTERY - BTX7L-BS</t>
  </si>
  <si>
    <t>https://bs-battery.com/product/btx7l-bs/</t>
  </si>
  <si>
    <t>https://bs-battery.com/wp-content/uploads/2026/06/DATASHEET_MF_BTX7L-BS.pdf</t>
  </si>
  <si>
    <t>BS MF BATTERY - BT7B-BS</t>
  </si>
  <si>
    <t>https://bs-battery.com/product/bt7b-bs/</t>
  </si>
  <si>
    <t>https://bs-battery.com/wp-content/uploads/2026/06/DATASHEET_MF_BT7B-BS.pdf</t>
  </si>
  <si>
    <t>6.5</t>
  </si>
  <si>
    <t>BS MF BATTERY - BTX9-BS</t>
  </si>
  <si>
    <t>https://bs-battery.com/product/btx9-bs/</t>
  </si>
  <si>
    <t>https://bs-battery.com/wp-content/uploads/2026/06/DATASHEET_MF_BTX9-BS.pdf</t>
  </si>
  <si>
    <t>BS MF BATTERY - BT9A-BS</t>
  </si>
  <si>
    <t>https://bs-battery.com/product/bt9a-bs/</t>
  </si>
  <si>
    <t>https://bs-battery.com/wp-content/uploads/2026/06/DATASHEET_MF_BT9A-BS.pdf</t>
  </si>
  <si>
    <t>BS MF BATTERY - BT9B-BS</t>
  </si>
  <si>
    <t>https://bs-battery.com/product/bt9b-bs/</t>
  </si>
  <si>
    <t>https://bs-battery.com/wp-content/uploads/2026/06/DATASHEET_MF_BT9B-BS.pdf</t>
  </si>
  <si>
    <t>BS MF BATTERY - BTZ10S-BS</t>
  </si>
  <si>
    <t>https://bs-battery.com/product/btz10s-bs/</t>
  </si>
  <si>
    <t>https://bs-battery.com/wp-content/uploads/2026/06/DATASHEET_MF_BTZ10S-BS.pdf</t>
  </si>
  <si>
    <t>8.6</t>
  </si>
  <si>
    <t>BS MF BATTERY - BT12A-BS</t>
  </si>
  <si>
    <t>https://bs-battery.com/product/bt12a-bs/</t>
  </si>
  <si>
    <t>https://bs-battery.com/wp-content/uploads/2026/06/DATASHEET_MF_BT12A-BS.pdf</t>
  </si>
  <si>
    <t>BS MF BATTERY - BT12B-BS</t>
  </si>
  <si>
    <t>https://bs-battery.com/product/bt12b-bs/</t>
  </si>
  <si>
    <t>https://bs-battery.com/wp-content/uploads/2026/06/DATASHEET_MF_BT12B-BS.pdf</t>
  </si>
  <si>
    <t>BS MF BATTERY - BT12-10Z-BS</t>
  </si>
  <si>
    <t>BS MF BATTERY - BTX12-BS</t>
  </si>
  <si>
    <t>https://bs-battery.com/product/btx12-bs/</t>
  </si>
  <si>
    <t>https://bs-battery.com/wp-content/uploads/2026/06/DATASHEET_MF_BTX12-BS.pdf</t>
  </si>
  <si>
    <t>BS MF BATTERY - BTZ12S-BS</t>
  </si>
  <si>
    <t>https://bs-battery.com/product/btz12s-bs/</t>
  </si>
  <si>
    <t>https://bs-battery.com/wp-content/uploads/2026/06/DATASHEET_MF_BTZ12S-BS.pdf</t>
  </si>
  <si>
    <t>BS MF BATTERY - BT14B-BS</t>
  </si>
  <si>
    <t>https://bs-battery.com/product/bt14b-bs/</t>
  </si>
  <si>
    <t>https://bs-battery.com/wp-content/uploads/2026/06/DATASHEET_MF_BT14B-BS.pdf</t>
  </si>
  <si>
    <t>BS MF BATTERY - BTX14-BS</t>
  </si>
  <si>
    <t>https://bs-battery.com/product/btx14-bs/</t>
  </si>
  <si>
    <t>https://bs-battery.com/wp-content/uploads/2026/06/DATASHEET_MF_BTX14-BS.pdf</t>
  </si>
  <si>
    <t>BS MF BATTERY - BTX14L-BS</t>
  </si>
  <si>
    <t>https://bs-battery.com/product/btx14l-bs/</t>
  </si>
  <si>
    <t>https://bs-battery.com/wp-content/uploads/2026/06/DATASHEET_MF_BTX14L-BS.pdf</t>
  </si>
  <si>
    <t>BS MF BATTERY - BTX14AH-BS</t>
  </si>
  <si>
    <t>https://bs-battery.com/product/btx14ah-bs/</t>
  </si>
  <si>
    <t>https://bs-battery.com/wp-content/uploads/2026/06/DATASHEET_MF_BTX14AH-BS.pdf</t>
  </si>
  <si>
    <t>BS MF BATTERY - BTX14AHL-BS</t>
  </si>
  <si>
    <t>https://bs-battery.com/product/btx14ahl-bs/</t>
  </si>
  <si>
    <t>https://bs-battery.com/wp-content/uploads/2026/06/DATASHEET_MF_BTX14AHL-BS.pdf</t>
  </si>
  <si>
    <t>BS MF BATTERY - BTZ14S-BS</t>
  </si>
  <si>
    <t>https://bs-battery.com/product/btz14s-bs/</t>
  </si>
  <si>
    <t>https://bs-battery.com/wp-content/uploads/2026/06/DATASHEET_MF_BTZ14S-BS.pdf</t>
  </si>
  <si>
    <t>11.2</t>
  </si>
  <si>
    <t>BS MF BATTERY - BTX16-BS</t>
  </si>
  <si>
    <t>https://bs-battery.com/product/btx16-bs/</t>
  </si>
  <si>
    <t>https://bs-battery.com/wp-content/uploads/2026/06/DATASHEET_MF_BTX16-BS.pdf</t>
  </si>
  <si>
    <t>BS MF BATTERY - BTX16-BS-1</t>
  </si>
  <si>
    <t>https://bs-battery.com/product/btx16-bs-1/</t>
  </si>
  <si>
    <t>https://bs-battery.com/wp-content/uploads/2026/06/DATASHEET_MF_BTX16-BS-1.pdf</t>
  </si>
  <si>
    <t>BS MF BATTERY - BTX20-BS</t>
  </si>
  <si>
    <t>https://bs-battery.com/product/btx20-bs/</t>
  </si>
  <si>
    <t>https://bs-battery.com/wp-content/uploads/2026/06/DATASHEET_MF_BTX20-BS.pdf</t>
  </si>
  <si>
    <t>BS MF BATTERY - BTX20A-BS</t>
  </si>
  <si>
    <t>https://bs-battery.com/product/btx20a-bs/</t>
  </si>
  <si>
    <t>https://bs-battery.com/wp-content/uploads/2026/06/DATASHEET_MF_BTX20A-BS.pdf</t>
  </si>
  <si>
    <t>BS MF BATTERY - BTX20L-BS</t>
  </si>
  <si>
    <t>https://bs-battery.com/product/btx20l-bs/</t>
  </si>
  <si>
    <t>https://bs-battery.com/wp-content/uploads/2026/06/DATASHEET_MF_BTX20L-BS.pdf</t>
  </si>
  <si>
    <t>BS MF BATTERY - BTX20CH-BS</t>
  </si>
  <si>
    <t>https://bs-battery.com/product/btx20ch-bs/</t>
  </si>
  <si>
    <t>https://bs-battery.com/wp-content/uploads/2026/06/DATASHEET_MF_BTX20CH-BS.pdf</t>
  </si>
  <si>
    <t>BS MF BATTERY - BTX20HL-BS</t>
  </si>
  <si>
    <t>https://bs-battery.com/product/btx20hl-bs/</t>
  </si>
  <si>
    <t>https://bs-battery.com/wp-content/uploads/2026/06/DATASHEET_MF_BTX20HL-BS.pdf</t>
  </si>
  <si>
    <t>BS MF BATTERY - BTX20HL-BS-PW</t>
  </si>
  <si>
    <t>https://bs-battery.com/product/btx20hl-bs-pw/</t>
  </si>
  <si>
    <t>https://bs-battery.com/wp-content/uploads/2026/06/DATASHEET_MF_BTX20HL-BS-PW-1.pdf</t>
  </si>
  <si>
    <t>BS MF BATTERY - BTX24HL-BS</t>
  </si>
  <si>
    <t>https://bs-battery.com/product/btx24hl-bs/</t>
  </si>
  <si>
    <t>https://bs-battery.com/wp-content/uploads/2026/06/DATASHEET_MF_BTX24HL-BS.pdf</t>
  </si>
  <si>
    <t>BS MF BATTERY - BIX30L-BS</t>
  </si>
  <si>
    <t>https://bs-battery.com/product/bix30l-bs/</t>
  </si>
  <si>
    <t>https://bs-battery.com/wp-content/uploads/2026/06/DATASHEET_MF_BIX30L-BS.pdf</t>
  </si>
  <si>
    <t>03 - STARTER FA -SLA</t>
  </si>
  <si>
    <t>300635-1</t>
  </si>
  <si>
    <t>BS SLA BATTERY - BTZ7S (FA)</t>
  </si>
  <si>
    <t>SLA</t>
  </si>
  <si>
    <t>Ready to use, SLA batteries (AGM technology) are Factory Activated, completely spill-proof, and require no maintenance. Our SLA offer is the widest ready to use range available on the market. This range of batteries is the perfect solution for budget-conscious riders looking for performance and time-saving (efficiency).
&gt; FACTORY ACTIVATED
AGM (Absorbent Glass Mat) technology.
&gt; READY TO USE
Just plug &amp; play.
&gt; NO MAINTENANCE
VRLA (Valve Regulated Lead Acid) design.
&gt; SPILL-PROOF DESIGN
Factory sealed &amp; electrolyte held in a glass fiber mat.
&gt; NO ACID HANDLING
Very safe.
&gt; HIGH STARTING POWER &amp; EXTENDED CYCLE LIFE</t>
  </si>
  <si>
    <t>Las baterías SLA (tecnología AGM) están Activadas de Fábrica, son completamente a prueba de derrames y no requieren mantenimiento. Nuestra oferta de baterías SLA es la gama más amplia de listas para usar disponible en el mercado. Esta línea de baterías es la solución perfecta para usuarios conscientes del presupuesto, que buscan rendimiento y ahorro de tiempo (eficiencia).
&gt; ACTIVADA DE FÁBRICA
Tecnología AGM (Absorbent Glass Mat).
&gt; LISTA PARA USAR
Solo conectar y usar (Plug &amp; Play).
&gt; SIN MANTENIMIENTO
Diseño VRLA (Plomo Ácido con Válvula Regulada)
&gt; DISEÑO A PRUEBA DE DERRAMES
Sellada de fábrica con el electrolito absorbido en una malla de fibra de vidrio.
&gt; NO MANIPULAR ÁCIDOS
Muy segura.
&gt; ALTO PODER DE ARRANQUE Y VIDA ÚTIL EXTENDIDA</t>
  </si>
  <si>
    <t>https://bs-battery.com/product/btz7s-sla/</t>
  </si>
  <si>
    <t>https://bs-battery.com/wp-content/uploads/2026/06/DATASHEET_SLA_BTZ7S.pdf</t>
  </si>
  <si>
    <t>https://bs-battery.com/wp-content/uploads/2023/01/2023-01_BS-BATTERY_Manuals_SLAMax.pdf</t>
  </si>
  <si>
    <t xml:space="preserve">ROAD; OFF-ROAD. URBAN; </t>
  </si>
  <si>
    <t>BS SLA BATTERY - BT7B-4 (FA)</t>
  </si>
  <si>
    <t>M5*11.5</t>
  </si>
  <si>
    <t>Ready to use, SLA batteries (AGM technology) are Factory Activated, completely spill-proof, and require no maintenance. Our SLA offer is the widest ready to use range available on the market.
&gt; FACTORY ACTIVATED
AGM (Absorbent Glass Mat) technology.
&gt; READY TO USE
Just plug &amp; play.
&gt; NO MAINTENANCE
VRLA (Valve Regulated Lead Acid) design.
&gt; SPILL-PROOF DESIGN
Factory sealed &amp; electrolyte held in a glass fiber mat.
&gt; NO ACID HANDLING
Very safe.
&gt; HIGH STARTING POWER &amp; EXTENDED CYCLE LIFE</t>
  </si>
  <si>
    <t>https://bs-battery.com/product/bt7b-4-sla/</t>
  </si>
  <si>
    <t>https://bs-battery.com/wp-content/uploads/2026/06/DATASHEET_SLA_BT7B-4.pdf</t>
  </si>
  <si>
    <t>BS SLA BATTERY - BTZ7V ( FA)</t>
  </si>
  <si>
    <t>https://bs-battery.com/product/btz7v-sla/</t>
  </si>
  <si>
    <t>https://bs-battery.com/wp-content/uploads/2026/06/DATASHEET_SLA_BTZ7V.pdf</t>
  </si>
  <si>
    <t>BS SLA BATTERY - BTZ8V (FA)</t>
  </si>
  <si>
    <t>https://bs-battery.com/product/btz8v-sla/</t>
  </si>
  <si>
    <t>https://bs-battery.com/wp-content/uploads/2026/06/DATASHEET_SLA_BTZ8V.pdf</t>
  </si>
  <si>
    <t>BS SLA BATTERY - BT9B-4 (FA)</t>
  </si>
  <si>
    <t>https://bs-battery.com/product/bt9b-4-sla/</t>
  </si>
  <si>
    <t>https://bs-battery.com/wp-content/uploads/2026/06/DATASHEET_SLA_BT9B-4.pdf</t>
  </si>
  <si>
    <t>300636-1</t>
  </si>
  <si>
    <t>BS SLA BATTERY - BTZ10S (FA)</t>
  </si>
  <si>
    <t>https://bs-battery.com/product/btz10s-sla/</t>
  </si>
  <si>
    <t>https://bs-battery.com/wp-content/uploads/2026/06/DATASHEET_SLA_BTZ10S.pdf</t>
  </si>
  <si>
    <t>BS SLA BATTERY - BT12-10Z ( FA)</t>
  </si>
  <si>
    <t>M6*10</t>
  </si>
  <si>
    <t>https://bs-battery.com/product/bt12-10z-sla/</t>
  </si>
  <si>
    <t>https://bs-battery.com/wp-content/uploads/2026/06/DATASHEET_SLA_BT12-10Z.pdf</t>
  </si>
  <si>
    <t>300637-1</t>
  </si>
  <si>
    <t>BS SLA BATTERY - BTZ12S (FA)</t>
  </si>
  <si>
    <t>https://bs-battery.com/product/btz12s-sla/</t>
  </si>
  <si>
    <t>https://bs-battery.com/wp-content/uploads/2026/06/DATASHEET_SLA_BTZ12S.pdf</t>
  </si>
  <si>
    <t>BS SLA BATTERY - BT12B-4 (FA)</t>
  </si>
  <si>
    <t>https://bs-battery.com/product/bt12b-4-sla/</t>
  </si>
  <si>
    <t>https://bs-battery.com/wp-content/uploads/2026/06/DATASHEET_SLA_BT12B-4.pdf</t>
  </si>
  <si>
    <t>300638-1</t>
  </si>
  <si>
    <t>BS SLA BATTERY - BTZ14S (FA)</t>
  </si>
  <si>
    <t>https://bs-battery.com/product/btz14s-sla/</t>
  </si>
  <si>
    <t>https://bs-battery.com/wp-content/uploads/2026/06/DATASHEET_SLA_BTZ14S.pdf</t>
  </si>
  <si>
    <t>BS SLA BATTERY - BT14B-4 (FA)</t>
  </si>
  <si>
    <t>https://bs-battery.com/product/bt14b-4-sla/</t>
  </si>
  <si>
    <t>https://bs-battery.com/wp-content/uploads/2026/06/DATASHEET_SLA_BT14B-4.pdf</t>
  </si>
  <si>
    <t>BS SLA BATTERY - BT4B-5 (FA)</t>
  </si>
  <si>
    <t>https://bs-battery.com/product/bt4b-5-sla/</t>
  </si>
  <si>
    <t>https://bs-battery.com/wp-content/uploads/2026/06/DATASHEET_SLA_BT4B-5.pdf</t>
  </si>
  <si>
    <t>BS SLA BATTERY - BTR4A-5 (FA)</t>
  </si>
  <si>
    <t>https://bs-battery.com/product/btr4a-5-sla/</t>
  </si>
  <si>
    <t>https://bs-battery.com/wp-content/uploads/2026/06/DATASHEET_SLA_BTR4A-5.pdf</t>
  </si>
  <si>
    <t>BS SLA BATTERY - BTX4L (FA)</t>
  </si>
  <si>
    <t>BS SLA BATTERY - BTX4L+/BTZ5S (FA)</t>
  </si>
  <si>
    <t>https://bs-battery.com/product/btx4l-btz5s-sla/</t>
  </si>
  <si>
    <t>https://bs-battery.com/wp-content/uploads/2026/06/DATASHEET_SLA_BTX4L_BTZ5S.pdf</t>
  </si>
  <si>
    <t>BS SLA BATTERY - BTX5L/BTZ6S (FA)</t>
  </si>
  <si>
    <t>https://bs-battery.com/product/btx5l-btz6s-sla/</t>
  </si>
  <si>
    <t>https://bs-battery.com/wp-content/uploads/2026/06/DATASHEET_SLA_BTX5L_BTZ6S.pdf</t>
  </si>
  <si>
    <t>BS SLA BATTERY - BTX6.5L (FA)</t>
  </si>
  <si>
    <t>https://bs-battery.com/product/btx6-5l/</t>
  </si>
  <si>
    <t>https://bs-battery.com/wp-content/uploads/2026/06/DATASHEET_SLA_BTX6.5L.pdf</t>
  </si>
  <si>
    <t>BS SLA BATTERY - BTX7L (FA)</t>
  </si>
  <si>
    <t>https://bs-battery.com/product/btx7l-sla/</t>
  </si>
  <si>
    <t>https://bs-battery.com/wp-content/uploads/2026/06/DATASHEET_SLA_BTX7L.pdf</t>
  </si>
  <si>
    <t>BS SLA BATTERY - BTX7A (FA)</t>
  </si>
  <si>
    <t>https://bs-battery.com/product/btx7a-sla/</t>
  </si>
  <si>
    <t>https://bs-battery.com/wp-content/uploads/2026/06/DATASHEET_SLA_BTX7A.pdf</t>
  </si>
  <si>
    <t>BS SLA BATTERY - BTX9 (FA)</t>
  </si>
  <si>
    <t>https://bs-battery.com/product/btx9-sla/</t>
  </si>
  <si>
    <t>https://bs-battery.com/wp-content/uploads/2026/06/DATASHEET_SLA_BTX9.pdf</t>
  </si>
  <si>
    <t>BS SLA BATTERY - BT12A (FA)</t>
  </si>
  <si>
    <t>https://bs-battery.com/product/bt12a-sla/</t>
  </si>
  <si>
    <t>https://bs-battery.com/wp-content/uploads/2026/06/DATASHEET_SLA_BT12A.pdf</t>
  </si>
  <si>
    <t>BS SLA BATTERY - BTX12 (FA)</t>
  </si>
  <si>
    <t>https://bs-battery.com/product/btx12-sla/</t>
  </si>
  <si>
    <t>https://bs-battery.com/wp-content/uploads/2026/06/DATASHEET_SLA_BTX12.pdf</t>
  </si>
  <si>
    <t>BS SLA BATTERY - BTX14 (FA)</t>
  </si>
  <si>
    <t>https://bs-battery.com/product/btx14-sla/</t>
  </si>
  <si>
    <t>https://bs-battery.com/wp-content/uploads/2026/06/DATASHEET_SLA_BTX14.pdf</t>
  </si>
  <si>
    <t>BS SLA BATTERY - BTX14L (FA)</t>
  </si>
  <si>
    <t>https://bs-battery.com/product/btx14l-sla/</t>
  </si>
  <si>
    <t>https://bs-battery.com/wp-content/uploads/2026/06/DATASHEET_SLA_BTX14L.pdf</t>
  </si>
  <si>
    <t>BS SLA BATTERY - BTX14AH/BB14-A2/B2 (FA)</t>
  </si>
  <si>
    <t>https://bs-battery.com/product/btx14ah-bb14-a2-b2-sla/</t>
  </si>
  <si>
    <t>https://bs-battery.com/wp-content/uploads/2026/06/DATASHEET_SLA_BTX14AH_BB14-A2_B2.pdf</t>
  </si>
  <si>
    <t>BS SLA BATTERY - BTX14AH-PW (FA)</t>
  </si>
  <si>
    <t>BS SLA BATTERY - BTX14AHL/BB14L-A2/B2 (FA)</t>
  </si>
  <si>
    <t>https://bs-battery.com/product/btx14ahl-bb14l-a2-b2-sla/</t>
  </si>
  <si>
    <t>https://bs-battery.com/wp-content/uploads/2026/06/DATASHEET_SLA_BTX14AHL_BB14L-A2_B2.pdf</t>
  </si>
  <si>
    <t>BS SLA BATTERY - BTX16 (FA)</t>
  </si>
  <si>
    <t>https://bs-battery.com/product/btx16-sla/</t>
  </si>
  <si>
    <t>https://bs-battery.com/wp-content/uploads/2026/06/DATASHEET_SLA_BTX16.pdf</t>
  </si>
  <si>
    <t>BS SLA BATTERY - BTX20H (FA)</t>
  </si>
  <si>
    <t>https://bs-battery.com/product/btx20h-sla/</t>
  </si>
  <si>
    <t>https://bs-battery.com/wp-content/uploads/2026/06/DATASHEET_SLA_BTX20H.pdf</t>
  </si>
  <si>
    <t>BS SLA BATTERY - BTX20CH (FA)</t>
  </si>
  <si>
    <t>https://bs-battery.com/product/btx20ch-sla/</t>
  </si>
  <si>
    <t>https://bs-battery.com/wp-content/uploads/2026/06/DATASHEET_SLA_BTX20CH.pdf</t>
  </si>
  <si>
    <t>BS SLA BATTERY - BTX20HL (FA)</t>
  </si>
  <si>
    <t>https://bs-battery.com/product/btx20hl-sla/</t>
  </si>
  <si>
    <t>https://bs-battery.com/wp-content/uploads/2026/06/DATASHEET_SLA_BTX20HL.pdf</t>
  </si>
  <si>
    <t>BS SLA BATTERY - BTX20HL-PW (FA)</t>
  </si>
  <si>
    <t>BS SLA BATTERY - BTX24HL/B50-N18L-A/A2/A3 (FA)</t>
  </si>
  <si>
    <t>https://bs-battery.com/product/btx24hl-b50-n18l-a-a2-a3-sla/</t>
  </si>
  <si>
    <t>https://bs-battery.com/wp-content/uploads/2026/06/DATASHEET_SLA_BTX24HL_B50-N18L-A_A2_A3.pdf</t>
  </si>
  <si>
    <t>BS SLA BATTERY - BIX30L (FA)</t>
  </si>
  <si>
    <t>https://bs-battery.com/product/bix30l-sla/</t>
  </si>
  <si>
    <t>https://bs-battery.com/wp-content/uploads/2026/06/DATASHEET_SLA_BIX30L.pdf</t>
  </si>
  <si>
    <t>BS SLA BATTERY - 6N11A-4A (FA)</t>
  </si>
  <si>
    <t>M5*10</t>
  </si>
  <si>
    <t>https://bs-battery.com/product/6n11a-4a-sla/</t>
  </si>
  <si>
    <t>https://bs-battery.com/wp-content/uploads/2026/06/DATASHEET_SLA_6N11A-4A.pdf</t>
  </si>
  <si>
    <t>BS SLA BATTERY - 6N11A-1B/3A (FA)</t>
  </si>
  <si>
    <t>https://bs-battery.com/product/6n11a-1b-3a-sla/</t>
  </si>
  <si>
    <t>https://bs-battery.com/wp-content/uploads/2026/06/DATASHEET_SLA_6N11A-1B_3A.pdf</t>
  </si>
  <si>
    <t>BS SLA BATTERY - 6N4-2A/A-4 (FA)</t>
  </si>
  <si>
    <t>https://bs-battery.com/product/6n4-2a-a-4-sla/</t>
  </si>
  <si>
    <t>https://bs-battery.com/wp-content/uploads/2026/06/DATASHEET_SLA_6N4-2A_A-4.pdf</t>
  </si>
  <si>
    <t>BS SLA BATTERY - 6N6-3B/B-1 (FA)</t>
  </si>
  <si>
    <t>https://bs-battery.com/product/6n6-3b-b-1-sla/</t>
  </si>
  <si>
    <t>https://bs-battery.com/wp-content/uploads/2026/06/DATASHEET_SLA_6N6-3B_B-1.pdf</t>
  </si>
  <si>
    <t>BS SLA BATTERY - B49-6 (FA)</t>
  </si>
  <si>
    <t>https://bs-battery.com/product/b49-6-sla/</t>
  </si>
  <si>
    <t>https://bs-battery.com/wp-content/uploads/2026/06/DATASHEET_SLA_B49-6.pdf</t>
  </si>
  <si>
    <t>BS SLA BATTERY - B38-6A (FA)</t>
  </si>
  <si>
    <t>https://bs-battery.com/product/b38-6a-sla/</t>
  </si>
  <si>
    <t>https://bs-battery.com/wp-content/uploads/2026/06/DATASHEET_SLA_B38-6A.pdf</t>
  </si>
  <si>
    <t>BS SLA BATTERY - 12N5.5-3B (FA)</t>
  </si>
  <si>
    <t>https://bs-battery.com/product/12n5-5-3b-sla/</t>
  </si>
  <si>
    <t>https://bs-battery.com/wp-content/uploads/2026/06/DATASHEET_SLA_12N5.5-3B.pdf</t>
  </si>
  <si>
    <t>BS SLA BATTERY - 12N5.5-4A/4B (FA)</t>
  </si>
  <si>
    <t>https://bs-battery.com/product/12n5-5-4a-4b-sla/</t>
  </si>
  <si>
    <t>https://bs-battery.com/wp-content/uploads/2026/06/DATASHEET_SLA_12N5.5-4A_4B.pdf</t>
  </si>
  <si>
    <t>BS SLA BATTERY - 12N7A-3A/B (FA)</t>
  </si>
  <si>
    <t>https://bs-battery.com/product/12n7a-3a-b/</t>
  </si>
  <si>
    <t>https://bs-battery.com/wp-content/uploads/2026/06/DATASHEET_SLA_12N7A-3A_B.pdf</t>
  </si>
  <si>
    <t>BS SLA BATTERY - 12N7-3B (FA)</t>
  </si>
  <si>
    <t>BS SLA BATTERY - 12N7-4A/B (FA)</t>
  </si>
  <si>
    <t>BS SLA BATTERY - 12N9-3B (FA)</t>
  </si>
  <si>
    <t>BS SLA BATTERY - BB2.5L-C (FA)</t>
  </si>
  <si>
    <t>https://bs-battery.com/product/bb2-5l-c/</t>
  </si>
  <si>
    <t>https://bs-battery.com/wp-content/uploads/2026/06/DATASHEET_SLA_BB2.5L-C.pdf</t>
  </si>
  <si>
    <t>BS SLA BATTERY - BB3L-A/B (FA)</t>
  </si>
  <si>
    <t>https://bs-battery.com/product/bb3l-a-b-sla/</t>
  </si>
  <si>
    <t>https://bs-battery.com/wp-content/uploads/2026/06/DATASHEET_SLA_BB3L-A_B.pdf</t>
  </si>
  <si>
    <t>BS SLA BATTERY - BB4L-B (FA)</t>
  </si>
  <si>
    <t>https://bs-battery.com/product/bb4l-b-sla/</t>
  </si>
  <si>
    <t>https://bs-battery.com/wp-content/uploads/2026/06/DATASHEET_SLA_BB4L-B.pdf</t>
  </si>
  <si>
    <t>BS SLA BATTERY - BB4L-B (5AH) (FA)</t>
  </si>
  <si>
    <t>BS SLA BATTERY - BB5L-B (FA)</t>
  </si>
  <si>
    <t>https://bs-battery.com/product/bb5l-b-sla/</t>
  </si>
  <si>
    <t>https://bs-battery.com/wp-content/uploads/2026/06/DATASHEET_SLA_BB5L-B.pdf</t>
  </si>
  <si>
    <t>BS SLA BATTERY - BB7-A (FA)</t>
  </si>
  <si>
    <t>https://bs-battery.com/product/bb7-a-sla/</t>
  </si>
  <si>
    <t>https://bs-battery.com/wp-content/uploads/2026/06/DATASHEET_SLA_BB7-A.pdf</t>
  </si>
  <si>
    <t>BS SLA BATTERY - BB7C-A (FA)</t>
  </si>
  <si>
    <t>https://bs-battery.com/product/bb7c-a-sla/</t>
  </si>
  <si>
    <t>https://bs-battery.com/wp-content/uploads/2026/06/DATASHEET_SLA_BB7C-A.pdf</t>
  </si>
  <si>
    <t>BS SLA BATTERY - BB7B-B (FA)</t>
  </si>
  <si>
    <t>BS SLA BATTERY - BB7L-B2 (FA)</t>
  </si>
  <si>
    <t>https://bs-battery.com/product/bb7l-b2-sla/</t>
  </si>
  <si>
    <t>https://bs-battery.com/wp-content/uploads/2026/06/DATASHEET_SLA_BB7L-B2.pdf</t>
  </si>
  <si>
    <t>BS SLA BATTERY - BB9-B (FA)</t>
  </si>
  <si>
    <t>https://bs-battery.com/product/bb9-b-sla/</t>
  </si>
  <si>
    <t>https://bs-battery.com/wp-content/uploads/2026/06/DATASHEET_SLA_BB9-B.pdf</t>
  </si>
  <si>
    <t>BS SLA BATTERY - BB9L-B/12N9-3B (FA)</t>
  </si>
  <si>
    <t>BS SLA BATTERY - BB10L-A2/B2 FA)</t>
  </si>
  <si>
    <t>https://bs-battery.com/product/bb10l-a2-b2-sla/</t>
  </si>
  <si>
    <t>https://bs-battery.com/wp-content/uploads/2026/06/DATASHEET_SLA_BB10L-A2_B2.pdf</t>
  </si>
  <si>
    <t>BS SLA BATTERY - BB12AL-A2 (FA)</t>
  </si>
  <si>
    <t>https://bs-battery.com/product/bb12al-a2-sla/</t>
  </si>
  <si>
    <t>https://bs-battery.com/wp-content/uploads/2026/06/DATASHEET_SLA_BB12AL-A2.pdf</t>
  </si>
  <si>
    <t>BS SLA BATTERY - BB12A-A/B (FA)</t>
  </si>
  <si>
    <t>https://bs-battery.com/product/bb12a-a-b-sla/</t>
  </si>
  <si>
    <t>https://bs-battery.com/wp-content/uploads/2026/06/DATASHEET_SLA_BB12A-A_B.pdf</t>
  </si>
  <si>
    <t>BS SLA BATTERY - BB14A-A2 (FA)</t>
  </si>
  <si>
    <t>https://bs-battery.com/product/bb14a-a2-sla/</t>
  </si>
  <si>
    <t>https://bs-battery.com/wp-content/uploads/2026/06/DATASHEET_SLA_BB14A-A2.pdf</t>
  </si>
  <si>
    <t>BS SLA BATTERY - BB16AL-A2 (FA)</t>
  </si>
  <si>
    <t>https://bs-battery.com/product/bb16al-a2-sla/</t>
  </si>
  <si>
    <t>https://bs-battery.com/wp-content/uploads/2026/06/DATASHEET_SLA_BB16AL-A2.pdf</t>
  </si>
  <si>
    <t>BS SLA BATTERY - BB16CL-B (FA)</t>
  </si>
  <si>
    <t>https://bs-battery.com/product/bb16cl-b-sla/</t>
  </si>
  <si>
    <t>https://bs-battery.com/wp-content/uploads/2026/06/DATASHEET_SLA_BB16CL-B.pdf</t>
  </si>
  <si>
    <t>BS SLA BATTERY - 53030 (FA)</t>
  </si>
  <si>
    <t>https://bs-battery.com/product/53030-usa/</t>
  </si>
  <si>
    <t>https://bs-battery.com/wp-content/uploads/2026/02/BS-Datasheet_GP_53030_PN300634_SLA.pdf</t>
  </si>
  <si>
    <t>BS SLA MAX BATTERY - BTX14HL (FA)</t>
  </si>
  <si>
    <t>Ready to use, SLA MAX batteries (AGM technology) are Factory Activated, completely spill-proof, and require no maintenance.
Specially developed to meet the superior needs of big-engine bikes offering maximum performance, maximum reliability and extended life.
&gt; FACTORY ACTIVATED
AGM (Absorbent Glass Mat) technology.
&gt; READY TO USE
Just plug &amp; play.
&gt; NO MAINTENANCE
VRLA (Valve Regulated Lead Acid) design.
&gt; SPILL-PROOF DESIGN
Factory sealed &amp; electrolyte held in a glass fiber mat.
&gt; NO ACID HANDLING
Very safe.
&gt; EXTREME VIBRATION RESISTANCE
Reinforced battery case.
&gt;MAXIMUM STARTING POWER &amp; EXTENDED CYCLE LIFE
20% higher than SLA CCA.
&gt; SUPERIOR CAPACITY
20% higher than SLA capacity.</t>
  </si>
  <si>
    <t>Las baterías SLA MAX (tecnología AGM), listas para usar, están Activadas de Fábrica, son completamente a prueba de derrames y no requieren mantenimiento. Desarrolladas especialmente para satisfacer las necesidades superiores de motos de gran cilindrada, ofrecen el máximo rendimiento, la máxima fiabilidad y una vida útil prolongada.
&gt; ACTIVADA DE FÁBRICA
Tecnología AGM (Absorbent Glass Mat).
&gt; LISTA PARA USAR
Solo conectar y usar (Plug &amp; Play).
&gt; SIN MANTENIMIENTO
Diseño VRLA (Plomo Ácido con Válvula Regulada).
&gt; DISEÑO A PRUEBA DE DERRAMES
Sellada de fábrica con el electrolito absorbido en una malla de fibra de vidrio.
&gt; NO MANIPULAR ÁCIDOS
Muy segura.
&gt; RESISTENCIA EXTREMA A LAS VIBRACIONES
Carcasa reforzada.
&gt; MÁXIMA POTENCIA DE ARRANQUE Y VIDA ÚTIL EXTENDIDA
20% más de CCA en comparación con la gama SLA estándar.
&gt; CAPACIDAD SUPERIOR
Capacidad 20% más prolongada que las SLA.</t>
  </si>
  <si>
    <t>ROAD. ADVENTURE. CRUISERS. V-TWIN; HD</t>
  </si>
  <si>
    <t>BS SLA MAX BATTERY - BTX20HL (FA)</t>
  </si>
  <si>
    <t>BS SLA MAX BATTERY - BIX30HL (FA)</t>
  </si>
  <si>
    <t>BS SLA MAX BATTERY - 51913 (FA)</t>
  </si>
  <si>
    <t>https://bs-battery.com/product/51913-sla-max/</t>
  </si>
  <si>
    <t>https://bs-battery.com/wp-content/uploads/2026/06/DATASHEET_SLA-MAX_51913.pdf</t>
  </si>
  <si>
    <t>BS SLA MAX BATTERY - BTX14AH (FA)</t>
  </si>
  <si>
    <t>https://bs-battery.com/product/btx14ah-sla-max/</t>
  </si>
  <si>
    <t>https://bs-battery.com/wp-content/uploads/2026/06/DATASHEET_SLA-MAX_BTX14AH.pdf</t>
  </si>
  <si>
    <t>143</t>
  </si>
  <si>
    <t>177</t>
  </si>
  <si>
    <t>BS SLA MAX BATTERY - BTX14H (FA)</t>
  </si>
  <si>
    <t>https://bs-battery.com/product/btx14h-sla-max/</t>
  </si>
  <si>
    <t>https://bs-battery.com/wp-content/uploads/2026/06/DATASHEET_SLA-MAX_BTX14H.pdf</t>
  </si>
  <si>
    <t>BS SLA MAX BATTERY - BTX16H (FA)</t>
  </si>
  <si>
    <t>https://bs-battery.com/product/btx16h-sla-max/</t>
  </si>
  <si>
    <t>https://bs-battery.com/wp-content/uploads/2026/06/DATASHEET_SLA-MAX_BTX16H.pdf</t>
  </si>
  <si>
    <t>BS SLA MAX BATTERY - BGZ16H (FA)</t>
  </si>
  <si>
    <t>https://bs-battery.com/product/bgz16h-sla-max/</t>
  </si>
  <si>
    <t>https://bs-battery.com/wp-content/uploads/2026/06/DATASHEET_SLA-MAX_BGZ16H.pdf</t>
  </si>
  <si>
    <t>BS SLA MAX BATTERY - BGZ16HL (FA)</t>
  </si>
  <si>
    <t>https://bs-battery.com/product/bgz16hl-sla-max/</t>
  </si>
  <si>
    <t>https://bs-battery.com/wp-content/uploads/2026/06/DATASHEET_SLA-MAX_BGZ16HL.pdf</t>
  </si>
  <si>
    <t>BS SLA MAX BATTERY - BGZ20H (FA)</t>
  </si>
  <si>
    <t>https://bs-battery.com/product/bgz20h-sla-max/</t>
  </si>
  <si>
    <t>https://bs-battery.com/wp-content/uploads/2026/06/DATASHEET_SLA-MAX_BGZ20H.pdf</t>
  </si>
  <si>
    <t>BS SLA MAX BATTERY - BGZ20HL (FA)</t>
  </si>
  <si>
    <t>https://bs-battery.com/product/bgz20hl-sla-max/</t>
  </si>
  <si>
    <t>https://bs-battery.com/wp-content/uploads/2026/06/DATASHEET_SLA-MAX_BGZ20HL.pdf</t>
  </si>
  <si>
    <t>BS SLA MAX BATTERY - BGZ32HL (FA)</t>
  </si>
  <si>
    <t>https://bs-battery.com/product/bgz32hl-sla-max/</t>
  </si>
  <si>
    <t>https://bs-battery.com/wp-content/uploads/2026/06/DATASHEET_SLA-MAX_BGZ32HL.pdf</t>
  </si>
  <si>
    <t>BS SLA MAX BATTERY - U1-500 (FA)</t>
  </si>
  <si>
    <t>M8*16 or M6*16</t>
  </si>
  <si>
    <t>Ready to use, U1-500 SLA MAX battery (AGM technology) is Factory Activated, completely spill-proof, and maintenance-free. Specially engineered for ATV and UTV applications, U1 SLA MAX battery deliver reliable starting power, exceptional vibration resistance, and long-lasting performance even in the toughest off-road conditions.
&gt; FACTORY ACTIVATED
AGM (Absorbent Glass Mat) technology.
&gt; READY TO USE
Just plug &amp; play.
&gt; NO MAINTENANCE
VRLA (Valve Regulated Lead Acid) design.
&gt; SPILL-PROOF DESIGN
Factory sealed &amp; electrolyte held in a glass fiber mat.
&gt; NO ACID HANDLING
Very safe.
&gt; EXTREME VIBRATION RESISTANCE
Reinforced battery case.
&gt;MAXIMUM STARTING POWER &amp; EXTENDED CYCLE LIFE
20% higher than SLA CCA.
&gt; SUPERIOR CAPACITY
20% higher than SLA capacity.</t>
  </si>
  <si>
    <t>Lista para usar, la batería U1-500 SLA MAX (tecnología AGM) viene activada de fábrica, es completamente a prueba de derrames y no requiere mantenimiento. Diseñada especialmente para aplicaciones ATV y UTV, la batería U1 SLA MAX ofrece una potencia de arranque fiable, una resistencia excepcional a las vibraciones y un rendimiento duradero incluso en las condiciones todoterreno más exigentes.
&gt; ACTIVADA DE FÁBRICA
Tecnología AGM (Absorbent Glass Mat).
&gt; LISTA PARA USAR
Solo conectar y usar (Plug &amp; Play).
&gt; SIN MANTENIMIENTO
Diseño VRLA (Plomo Ácido con Válvula Regulada).
&gt; DISEÑO A PRUEBA DE DERRAMES
Sellada de fábrica con el electrolito absorbido en una malla de fibra de vidrio.
&gt; NO MANIPULAR ÁCIDOS
Muy segura.
&gt; RESISTENCIA EXTREMA A LAS VIBRACIONES
Carcasa reforzada.
&gt; MÁXIMA POTENCIA DE ARRANQUE Y VIDA ÚTIL EXTENDIDA
20% más de CCA en comparación con la gama SLA estándar.
&gt; CAPACIDAD SUPERIOR
Capacidad 20% más prolongada que las SLA.</t>
  </si>
  <si>
    <t>https://bs-battery.com/product/u1-500/</t>
  </si>
  <si>
    <t>https://bs-battery.com/wp-content/uploads/2026/06/DATASHEET_SLA-MAX_U1-500.pdf</t>
  </si>
  <si>
    <t>SSV / UTV</t>
  </si>
  <si>
    <t>BS SLA MAX BATTERY - GR26-620 (FA)</t>
  </si>
  <si>
    <t/>
  </si>
  <si>
    <t>Ready to use, GR26-620 SLA MAX battery (AGM technology) is Factory Activated, completely spill-proof, and maintenance-free. Specially engineered for ATV and UTV applications, GR26-620 SLA MAX battery deliver reliable starting power, exceptional vibration resistance, and long-lasting performance even in the toughest off-road conditions.
&gt; FACTORY ACTIVATED
AGM (Absorbent Glass Mat) technology.
&gt; READY TO USE
Just plug &amp; play.
&gt; NO MAINTENANCE
VRLA (Valve Regulated Lead Acid) design.
&gt; SPILL-PROOF DESIGN
Factory sealed &amp; electrolyte held in a glass fiber mat.
&gt; NO ACID HANDLING
Very safe.
&gt; EXTREME VIBRATION RESISTANCE
Reinforced battery case.
&gt;MAXIMUM STARTING POWER &amp; EXTENDED CYCLE LIFE
20% higher than SLA CCA.
&gt; SUPERIOR CAPACITY
20% higher than SLA capacity.</t>
  </si>
  <si>
    <t>Lista para usar, la batería GR26-620 SLA MAX (tecnología AGM) viene activada de fábrica, es completamente a prueba de derrames y no requiere mantenimiento. Diseñada especialmente para aplicaciones ATV y UTV, la batería GR26-620 SLA MAX ofrece una potencia de arranque fiable, una resistencia excepcional a las vibraciones y un rendimiento duradero incluso en las condiciones todoterreno más exigentes.
&gt; ACTIVADA DE FÁBRICA
Tecnología AGM (Absorbent Glass Mat).
&gt; LISTA PARA USAR
Solo conectar y usar (Plug &amp; Play).
&gt; SIN MANTENIMIENTO
Diseño VRLA (Plomo Ácido con Válvula Regulada).
&gt; DISEÑO A PRUEBA DE DERRAMES
Sellada de fábrica con el electrolito absorbido en una malla de fibra de vidrio.
&gt; NO MANIPULAR ÁCIDOS
Muy segura.
&gt; RESISTENCIA EXTREMA A LAS VIBRACIONES
Carcasa reforzada.
&gt; MÁXIMA POTENCIA DE ARRANQUE Y VIDA ÚTIL EXTENDIDA
20% más de CCA en comparación con la gama SLA estándar.
&gt; CAPACIDAD SUPERIOR
Capacidad 20% más prolongada que las SLA.</t>
  </si>
  <si>
    <t>https://bs-battery.com/product/gr26-620-sla-max/</t>
  </si>
  <si>
    <t>https://bs-battery.com/wp-content/uploads/2026/06/DATASHEET_SLA-MAX_GR26-620-1.pdf</t>
  </si>
  <si>
    <t>05 - STARTER LITHIUM</t>
  </si>
  <si>
    <t>BS LITHIUM BATTERY - BSLI-01</t>
  </si>
  <si>
    <t>Lithium</t>
  </si>
  <si>
    <t>LiFePO4</t>
  </si>
  <si>
    <t>Designed to offer higher performance thanks to highly reduced weight, low self-discharge, much longer battery life, the Lithium battery range covers most of the current vehicle parc.They are the perfect solution for demanding riders seeking peak performance, lightweight and advanced technology.
&gt; READY TO USE
Just plug &amp; play.
&gt; LIGHTER WEIGHT
Up to 70% lighter than Lead Acid batteries.
&gt; EXTENSIVE CYCLE LIFE
Over 2 000 cycles.
&gt; HEAT RESISTANCE
Up to 230°C.
&gt; ROBUST BRASS TERMINALS
To enhance electrical performance.
&gt; STATE OF CHARGE INDICATOR
Monitor the state of charge with the indicator screen on the top.
&gt; SPACERS
For superior performance and limited vibrations, our Lithium batteries are much smaller than
the Lead Acid ones. Different spacer types are delivered with each battery to fit the casing easily.
Note: lithium motorcycle batteries can’t be charged over 15V
and require a specific charger for lithium technology.</t>
  </si>
  <si>
    <t>Diseñadas para ofrecer un mayor rendimiento gracias a su peso altamente reducido, baja autodescarga y una vida útil mucho más larga, la gama de baterías de litio cubre la mayoría del parque vehicular actual. Son la solución perfecta para pilotos exigentes que buscan máximo rendimiento, bajo peso y tecnología avanzada.
&gt; LISTA PARA USAR
Solo conectar y listo.
&gt; PESO MÁS LIVIANO
Hasta un 70 % más livianas que las baterías de plomo-ácido.
&gt; CICLO DE VIDA EXTENDIDO
Más de 2000 ciclos.
&gt; RESISTENTES AL CALOR
Hasta 230°C.
&gt; ROBUSTOS TERMINALES DE LATÓN
Para mejorar el rendimiento eléctrico.
&gt; INDICADOR DE ESTADO DE LA CARGA
Consulte el estado de la carga en la pantalla indicadora en la parte superior.
&gt; ESPACIADORES
Para un rendimiento superior y vibraciones limitadas, nuestras baterías de litio son mucho más pequeñas que las de plomo-ácido. Se incluyen diferentes tipos de espaciadores con cada batería para facilitar su adaptación al alojamiento.
Nota: Las baterías de litio para motocicletas no pueden cargarse por encima de 15V y requieren un cargador específico para tecnología de litio.ada batería para facilitar su adaptación al alojamiento.</t>
  </si>
  <si>
    <t>https://bs-battery.com/product/bsli-01/</t>
  </si>
  <si>
    <t>https://bs-battery.com/wp-content/uploads/2026/06/DATASHEET_LITHIUM_BSLI-01.pdf</t>
  </si>
  <si>
    <t>https://bs-battery.com/wp-content/uploads/2024/02/2024-01_BS-BATTERY_Manual_Lithium.pdf</t>
  </si>
  <si>
    <t>OFF ROAD; ROAD; RACE</t>
  </si>
  <si>
    <t>BS LITHIUM BATTERY - BSLI-02</t>
  </si>
  <si>
    <t>M5*12/M6*12</t>
  </si>
  <si>
    <t>https://bs-battery.com/product/bsli-02/</t>
  </si>
  <si>
    <t>https://bs-battery.com/wp-content/uploads/2026/06/DATASHEET_LITHIUM_BSLI-02.pdf</t>
  </si>
  <si>
    <t>BS LITHIUM BATTERY - BSLI-03</t>
  </si>
  <si>
    <t>M6*8/M6*12</t>
  </si>
  <si>
    <t>https://bs-battery.com/product/bsli-03/</t>
  </si>
  <si>
    <t>https://bs-battery.com/wp-content/uploads/2026/06/DATASHEET_LITHIUM_BSLI-03.pdf</t>
  </si>
  <si>
    <t>BS LITHIUM BATTERY - BSLI-04 / BSLI-06</t>
  </si>
  <si>
    <t>https://bs-battery.com/product/bsli-04-06/</t>
  </si>
  <si>
    <t>https://bs-battery.com/wp-content/uploads/2026/06/DATASHEET_LITHIUM_BSLI-04-_-BSLI-06.pdf</t>
  </si>
  <si>
    <t>BS LITHIUM BATTERY - BSLI-05</t>
  </si>
  <si>
    <t>https://bs-battery.com/product/bsli-05/</t>
  </si>
  <si>
    <t>https://bs-battery.com/wp-content/uploads/2026/06/DATASHEET_LITHIUM_BSLI-05.pdf</t>
  </si>
  <si>
    <t>BS LITHIUM BATTERY - BSLI-08</t>
  </si>
  <si>
    <t>https://bs-battery.com/product/bsli-08/</t>
  </si>
  <si>
    <t>https://bs-battery.com/wp-content/uploads/2026/06/DATASHEET_LITHIUM_BSLI-08.pdf</t>
  </si>
  <si>
    <t>BS LITHIUM BATTERY - BSLI-09</t>
  </si>
  <si>
    <t>https://bs-battery.com/product/bsli-09/</t>
  </si>
  <si>
    <t>https://bs-battery.com/wp-content/uploads/2026/06/DATASHEET_LITHIUM_BSLI-09.pdf</t>
  </si>
  <si>
    <t>BS LITHIUM BATTERY - BSLI-10</t>
  </si>
  <si>
    <t>https://bs-battery.com/product/bsli-10/</t>
  </si>
  <si>
    <t>https://bs-battery.com/wp-content/uploads/2026/06/DATASHEET_LITHIUM_BSLI-10.pdf</t>
  </si>
  <si>
    <t>BS LITHIUM BATTERY - BSLI-12</t>
  </si>
  <si>
    <t>https://bs-battery.com/product/bsli-12/</t>
  </si>
  <si>
    <t>https://bs-battery.com/wp-content/uploads/2026/06/DATASHEET_LITHIUM_BSLI-12.pdf</t>
  </si>
  <si>
    <t>BS LITHIUM BATTERY - BSLI-13</t>
  </si>
  <si>
    <t>M6*14</t>
  </si>
  <si>
    <t>https://bs-battery.com/product/bsli-13/</t>
  </si>
  <si>
    <t>https://bs-battery.com/wp-content/uploads/2023/01/BS_Datasheet_BSLi-13_Lithium.pdf</t>
  </si>
  <si>
    <t>BS LITHIUM BATTERY - BSLI-14</t>
  </si>
  <si>
    <t>https://bs-battery.com/product/bsli-14/</t>
  </si>
  <si>
    <t>https://bs-battery.com/wp-content/uploads/2026/06/DATASHEET_LITHIUM_BSLI-14.pdf</t>
  </si>
  <si>
    <t>BS LITHIUM BATTERY - BSLI-02 MAX</t>
  </si>
  <si>
    <t>Designed to offer maximum performance thanks to highly reduced weight, low self-discharge, much longer battery life. The Lithium Max battery range is specially developed to meet the superior needs of off-road motorcycles, V-Twins, ATVs, UTVs and SSVs. The ideal solution for riders aiming to meet the latest standards of modern vehicles.
&gt; READY TO USE
Just plug &amp; play.
&gt; LIGHTER WEIGHT
Up to 70% lighter than Lead Acid batteries.
&gt; EXTENSIVE CYCLE LIFE
Over 2 000 cycles.
&gt; HEAT RESISTANCE
Up to 230°C.
&gt; ROBUST BRASS TERMINALS
To enhance electrical performance.
&gt; STATE OF CHARGE INDICATOR
Monitor the state of charge with the indicator screen on the top.
&gt; HIGHEST STARTING POWER
Up to 900A.
&gt; HIGHEST CAPACITY
Up to 2 times that of the Lithium range.
Note: lithium motorcycle batteries can’t be charged over 15V
and require a specific charger for lithium technology</t>
  </si>
  <si>
    <t>https://bs-battery.com/product/bsli-02-max/</t>
  </si>
  <si>
    <t>https://bs-battery.com/wp-content/uploads/2026/06/DATASHEET_LITHIUM-MAX_BSLI-02-MAX.pdf</t>
  </si>
  <si>
    <t>BS LITHIUM BATTERY - BSLI-10 MAX</t>
  </si>
  <si>
    <t>https://bs-battery.com/product/bsli-10-max/</t>
  </si>
  <si>
    <t>https://bs-battery.com/wp-content/uploads/2026/06/DATASHEET_LITHIUM-MAX_BSLI-10-MAX.pdf</t>
  </si>
  <si>
    <t>BS LITHIUM BATTERY - BSLI-12 MAX</t>
  </si>
  <si>
    <t>https://bs-battery.com/product/bsli-12-max/</t>
  </si>
  <si>
    <t>https://bs-battery.com/wp-content/uploads/2026/06/DATASHEET_LITHIUM-MAX_BSLI-12-MAX.pdf</t>
  </si>
  <si>
    <t>BS LITHIUM BATTERY - BSLI-GYTR</t>
  </si>
  <si>
    <t>Designed to offer maximum performance thanks to highly reduced weight, low self-discharge, much longer battery life. The Lithium Max battery range is specially developed to meet the superior needs of off-road motorcycles, V-Twins, ATVs, UTVs and SSVs.
&gt; READY TO USE
Just plug &amp; play.
&gt; LIGHTER WEIGHT
Up to 70% lighter than Lead Acid batteries.
&gt; EXTENSIVE CYCLE LIFE
Over 2 000 cycles.
&gt; HEAT RESISTANCE
Up to 230°C.
&gt; ROBUST BRASS TERMINALS
To enhance electrical performance.
&gt; STATE OF CHARGE INDICATOR
Monitor the state of charge with the indicator screen on the top.
&gt; HIGHEST STARTING POWER
Up to 900A.
&gt; HIGHEST CAPACITY
Up to 2 times that of the Lithium range.
Note: lithium motorcycle batteries can’t be charged over 15V
and require a specific charger for lithium technology</t>
  </si>
  <si>
    <t>BS SLA BATTERY - SLA12-20 (FA)</t>
  </si>
  <si>
    <t xml:space="preserve"> SLA</t>
  </si>
  <si>
    <t>SLA Garden 
Designed to make the user life easier, SLA range battery are ready to use, 100% maintenance free and completely spill proof.
Ready to use
Absolutely maintenance free
Multi-positioning mounting – up to 90°
No acid handling
Spillproof design – totally sealed
Increased power &amp; extended cycle life
Safe &amp; environmentally friendly
Low discharge rate</t>
  </si>
  <si>
    <t>https://bs-battery.com/product/sla12-20/</t>
  </si>
  <si>
    <t>https://bs-battery.com/wp-content/uploads/2026/06/DATASHEET_SLA_SLA12-20.pdf</t>
  </si>
  <si>
    <t>GARDEN</t>
  </si>
  <si>
    <t>02 - L&amp;G BATTERIES</t>
  </si>
  <si>
    <t>BS SLA BATTERY - U1-9 (FA)</t>
  </si>
  <si>
    <t>M6*16</t>
  </si>
  <si>
    <t>https://bs-battery.com/product/u1-9-sla/</t>
  </si>
  <si>
    <t>https://bs-battery.com/wp-content/uploads/2026/06/DATASHEET_SLA_U1-9.pdf</t>
  </si>
  <si>
    <t>BS SLA BATTERY - U1R-9 (FA)</t>
  </si>
  <si>
    <t>https://bs-battery.com/product/u1r-9-sla/</t>
  </si>
  <si>
    <t>https://bs-battery.com/wp-content/uploads/2026/06/DATASHEET_SLA_U1R-9.pdf</t>
  </si>
  <si>
    <t>BS SLA BATTERY - U1-12 (FA)</t>
  </si>
  <si>
    <t>https://bs-battery.com/product/u1-12-sla/</t>
  </si>
  <si>
    <t>https://bs-battery.com/wp-content/uploads/2026/06/DATASHEET_SLA_U1-12.pdf</t>
  </si>
  <si>
    <t>BS SLA BATTERY - U1R-12 (FA)</t>
  </si>
  <si>
    <t>https://bs-battery.com/product/u1r-12-sla/</t>
  </si>
  <si>
    <t>https://bs-battery.com/wp-content/uploads/2026/06/DATASHEET_SLA_U1R-12.pdf</t>
  </si>
  <si>
    <t>BS SLA BATTERY - BP12-4.5 (FA)</t>
  </si>
  <si>
    <t>https://bs-battery.com/product/bp12-4-5/</t>
  </si>
  <si>
    <t>https://bs-battery.com/wp-content/uploads/2021/10/BS-Datasheet_GP_BP12-4.5_VRLA.pdf</t>
  </si>
  <si>
    <t>No color box</t>
  </si>
  <si>
    <t>NC</t>
  </si>
  <si>
    <t>BS SLA BATTERY - BP12-7 (FA)</t>
  </si>
  <si>
    <t>https://bs-battery.com/product/bp12-7/</t>
  </si>
  <si>
    <t>https://bs-battery.com/wp-content/uploads/2021/10/BS-Datasheet_GP_BP12-7.0_VRLA.pdf</t>
  </si>
  <si>
    <t>03 - STARTER CA/CA</t>
  </si>
  <si>
    <t>BS Ca/Ca BATTERY - U1-12</t>
  </si>
  <si>
    <t>CALCIUM</t>
  </si>
  <si>
    <t>CA/CA technology 
Designed to make the user life easier, CA/CA range battery are ready to use, 100% maintenance free.
Ready to use
Absolutely maintenance free
No acid handling
Increased power &amp; extended cycle life</t>
  </si>
  <si>
    <t>https://bs-battery.com/product/u1-12-ca-ca/</t>
  </si>
  <si>
    <t>https://bs-battery.com/wp-content/uploads/2023/08/BS-Datasheet_GP_CaCa_U1-12.pdf</t>
  </si>
  <si>
    <t>https://bs-battery.com/wp-content/uploads/2023/08/2023-07_BS_CaCa_manual_HD.pdf</t>
  </si>
  <si>
    <t>GARDEN;ATV</t>
  </si>
  <si>
    <t>4 - STARTER CA/CA</t>
  </si>
  <si>
    <t>BS Ca/Ca BATTERY - NS40 (+D)</t>
  </si>
  <si>
    <t>https://bs-battery.com/product/ns40-d/</t>
  </si>
  <si>
    <t xml:space="preserve"> - / +</t>
  </si>
  <si>
    <t>5 - STARTER CA/CA</t>
  </si>
  <si>
    <t>BS Ca/Ca BATTERY - NS40 (+G)</t>
  </si>
  <si>
    <t>https://bs-battery.com/product/ns40-g/</t>
  </si>
  <si>
    <t>6 - STARTER CA/CA</t>
  </si>
  <si>
    <t>BS Ca/Ca BATTERY - NS60 (+D)</t>
  </si>
  <si>
    <t>https://bs-battery.com/product/ns60-d/</t>
  </si>
  <si>
    <t>7 - STARTER CA/CA</t>
  </si>
  <si>
    <t>BS Ca/Ca BATTERY - NS60 (+G)</t>
  </si>
  <si>
    <t>https://bs-battery.com/product/ns60-g/</t>
  </si>
  <si>
    <t>BS DRY BATTERY - 12N24-3A (With Acid Pack)</t>
  </si>
  <si>
    <t xml:space="preserve">DRY GARDEN 
Conventional batteries are lead acid flooded batteries. These batteries need to be filled before first use. Conventional High Performance batteries include a sulfation retardant technology which reduces battery-killing plate sulfation. This results in a longer battery life, especially in standby or storage mode.
These DRY batteries are perfectly suitable for entry-level powersport and lawn&amp;garden vehicles with standard requirements. 
&gt;Has to be checked periodically
&gt;Refilled with water if necessary
&gt;Acid pack included for initial filling
&gt;Upright installation only
&gt;Handle with care to prevent acid spillage
&gt;Regular life duration
&gt;Long shelf life
&gt;No need to be recharged while stocked
&gt;Internal gas emission through venting hole
</t>
  </si>
  <si>
    <t>https://bs-battery.com/product/12n24-3a/</t>
  </si>
  <si>
    <t>https://bs-battery.com/wp-content/uploads/2026/06/DATASHEET_DRY_12N24-3A.pdf</t>
  </si>
  <si>
    <t>GARDEN;ROBOT</t>
  </si>
  <si>
    <t>BS DRY BATTERY - 12N24-4A (With Acid Pack)</t>
  </si>
  <si>
    <t>https://bs-battery.com/product/12n24-4a/</t>
  </si>
  <si>
    <t>https://bs-battery.com/wp-content/uploads/2026/06/DATASHEET_DRY_12N24-4A.pdf</t>
  </si>
  <si>
    <t>BS DRY BATTERY - U1-9 (With Acid Pack)</t>
  </si>
  <si>
    <t>https://bs-battery.com/product/u1-9/</t>
  </si>
  <si>
    <t>https://bs-battery.com/wp-content/uploads/2026/06/DATASHEET_DRY_U1-9.pdf</t>
  </si>
  <si>
    <t>BS DRY BATTERY - U1R-9 (With Acid Pack)</t>
  </si>
  <si>
    <t>https://bs-battery.com/product/u1r-9/</t>
  </si>
  <si>
    <t>https://bs-battery.com/wp-content/uploads/2026/06/DATASHEET_DRY_U1R-9.pdf</t>
  </si>
  <si>
    <t>BS DRY BATTERY - U1-12 (with Acid Pack)</t>
  </si>
  <si>
    <t>BS DRY BATTERY - U1R-12 (with Acid Pack)</t>
  </si>
  <si>
    <t>07 - LITHIUM</t>
  </si>
  <si>
    <t>BS LITHIUM BATTERY FOR ROBOT - BSL-AL01 18V 2,5Ah</t>
  </si>
  <si>
    <t>Li-ON</t>
  </si>
  <si>
    <t>BSL-AL01 battery is a part of our robot range. Designed for intensive use, this 18V 2.5Ah (45Wh) battery offers maximum working autonomy to your robot, further safety and high cycle life.
Brand compatibility: AL-KO
Models: Robolinho 100/110/41.6
Compatible battery type
High cycle life
Long battery life: capacity sometimes higher than the original battery
High quality Lithium cells</t>
  </si>
  <si>
    <t>https://bs-battery.com/product/bsl-al01/</t>
  </si>
  <si>
    <t>https://bs-battery.com/wp-content/uploads/2023/01/BSL-AL01_LITHIUM_LawnGarden_2022.pdf</t>
  </si>
  <si>
    <t>https://bs-battery.com/wp-content/uploads/2024/09/2024-09_BS-BATTERY_Manuals_ROBOT.pdf</t>
  </si>
  <si>
    <t>BS LITHIUM BATTERY FOR ROBOT - BSL-AL02 25.2V 5Ah</t>
  </si>
  <si>
    <t>BSL-AL02 battery is a part of our robot range. Designed for intensive use, this 25.2V 5Ah (126Wh) battery offers maximum working autonomy to your robot, further safety and high cycle life.
Brand compatibility: AL-KO
Models: Robolinho 3000/4000, Robolinho 82.8/116
Compatible battery type
High cycle life
Long battery life: capacity sometimes higher than the original battery
High quality Lithium cells</t>
  </si>
  <si>
    <t>https://bs-battery.com/product/bsl-al02/</t>
  </si>
  <si>
    <t>https://bs-battery.com/wp-content/uploads/2023/01/BSL-AL02_LITHIUM_LawnGarden_2022.pdf</t>
  </si>
  <si>
    <t>BS LITHIUM BATTERY FOR ROBOT - BSL-ST01 25,2V 8,7Ah</t>
  </si>
  <si>
    <t>BSL-ST01 battery is a part of our robot range. Designed for intensive use, this 25.2V 8.7Ah (219.2Wh) battery offers maximum working autonomy to your robot, further safety and high cycle life.
Brand compatibility: AMBROGIO ; STIGA
Models: Type L100 Serie ; Autoclip 140/325/520
Compatible battery type
High cycle life
Long battery life: capacity sometimes higher than the original battery
High quality Lithium cells</t>
  </si>
  <si>
    <t>https://bs-battery.com/product/bsl-st01/</t>
  </si>
  <si>
    <t>https://bs-battery.com/wp-content/uploads/2023/01/BSL-ST01_LITHIUM_LawnGarden_2022.pdf</t>
  </si>
  <si>
    <t>BS LITHIUM BATTERY FOR ROBOT - BSL-ST02 25.2V 13.8Ah</t>
  </si>
  <si>
    <t>BSL-ST02 battery is a part of our robot range. Designed for intensive use, this 25.2V 13.8Ah (347.8Wh) battery offers maximum working autonomy to your robot, further safety and high cycle life.
Brand compatibility: AMBROGIO; STIGA; WIPER ONE
Models: Type L100 Serie; Autoclip 720S/920S; XH/HXD
Compatible battery type
High cycle life
Long battery life: capacity sometimes higher than the original battery
High quality Lithium cells</t>
  </si>
  <si>
    <t>https://bs-battery.com/product/bsl-st02/</t>
  </si>
  <si>
    <t>https://bs-battery.com/wp-content/uploads/2023/01/BSL-ST02_LITHIUM_LawnGarden_2022.pdf</t>
  </si>
  <si>
    <t>BS LITHIUM BATTERY FOR ROBOT - BSL-ST03 25.2V 2.3Ah</t>
  </si>
  <si>
    <t>BSL-ST03 battery is a part of our robot range. Designed for intensive use, this 25.2V 2.3Ah (58Wh) battery offers maximum working autonomy to your robot, further safety and high cycle life.
Brand compatibility: AMBROGIO; STIGA
Models: L30/L75/L85; Autoclip 125/127/145/223/225S
Compatible battery type
High cycle life
Long battery life: capacity sometimes higher than the original battery
High quality Lithium cells</t>
  </si>
  <si>
    <t>https://bs-battery.com/product/bsl-st03/</t>
  </si>
  <si>
    <t>https://bs-battery.com/wp-content/uploads/2024/06/BSL-ST03_LITHIUM_LawnGarden_2024.pdf</t>
  </si>
  <si>
    <t>BS LITHIUM BATTERY FOR ROBOT - BSL-BS01 32.4V 3Ah</t>
  </si>
  <si>
    <t>BSL-BS01 battery is a part of our robot range. Designed for intensive use, this 32.4V 3Ah (97.2Wh) battery offers maximum working autonomy to your robot, further safety and high cycle life.
Brand compatibility: BOSCH
Models: Indigo 800/850/1000/1100 Connect/1300/3600/10C/13C
Compatible battery type
High cycle life
Long battery life: capacity sometimes higher than the original battery
High quality Lithium cells</t>
  </si>
  <si>
    <t>https://bs-battery.com/product/bsl-bs01/</t>
  </si>
  <si>
    <t>BS LITHIUM BATTERY FOR ROBOT - BSL-HU01 18V 2Ah</t>
  </si>
  <si>
    <t>BSL-HU01 battery is a part of our robot range. Designed for intensive use, this 18V 2Ah (36Wh) battery offers maximum working autonomy to your robot, further safety and high cycle life.
Brand compatibility: HUSQVARNA; MCCULLOCH; GARDENA
Models: Automower 105/305/308; R600,R800,R1000 (2007-2019); R38Li, R40Li, R80Li
Compatible battery type
High cycle life
Long battery life: capacity sometimes higher than the original battery
High quality Lithium cells</t>
  </si>
  <si>
    <t>https://bs-battery.com/product/bsl-hu01/</t>
  </si>
  <si>
    <t>https://bs-battery.com/wp-content/uploads/2023/01/BSL-HU01_LITHIUM_LawnGarden_2022.pdf</t>
  </si>
  <si>
    <t>BS LITHIUM BATTERY FOR ROBOT - BSL-HU06 18V 2Ah</t>
  </si>
  <si>
    <t>BSL-HU06 battery is a part of our robot range. Designed for intensive use, this 18V 2Ah (36Wh) battery offers maximum working autonomy to your robot, further safety and high cycle life.
Brand compatibility: HUSQVARNA; GARDENA
Models: Automower 105/305/308; R38Li, R40Li, R80Li</t>
  </si>
  <si>
    <t>https://bs-battery.com/product/bsl-hu06/</t>
  </si>
  <si>
    <t>https://bs-battery.com/wp-content/uploads/2023/01/BSL-HU06_LITHIUM_LawnGarden_2022.pdf</t>
  </si>
  <si>
    <t>BS LITHIUM BATTERY FOR ROBOT - BSL-HU07 22V 5.2Ah</t>
  </si>
  <si>
    <t>BSL-HU07 battery is a part of our robot range. Designed for intensive use, this 22V 5,2Ah (114,4Wh) battery offers maximum working autonomy to your robot, further safety and high cycle life.
Brand compatibility: HUSQVARNA
Models: 265ACX/230ACX G2-2</t>
  </si>
  <si>
    <t>https://bs-battery.com/product/bsl-hu07/</t>
  </si>
  <si>
    <t>https://bs-battery.com/wp-content/uploads/2023/01/BSL-HU07_LITHIUM_LawnGarden_2022.pdf</t>
  </si>
  <si>
    <t>BS LITHIUM BATTERY FOR ROBOT - BSL-ZU01 25.9V 2.6Ah</t>
  </si>
  <si>
    <t>BSL-ZU01 battery is a part of our robot range. Designed for intensive use, this 25,2V 2,6Ah (65,52Wh) battery offers maximum working autonomy to your robot, further safety and high cycle life.
Brand compatibility: AMBROGIO/ZUCCHETTI &amp; WIPER
Models: L15/L20/L60/Twenty/Twenty Elite S+ &amp; i70/i100S/Climber/Q350</t>
  </si>
  <si>
    <t>https://bs-battery.com/product/bsl-zu01/</t>
  </si>
  <si>
    <t>https://bs-battery.com/wp-content/uploads/2023/01/BSL-ZU01_LITHIUM_LawnGarden_2022.pdf</t>
  </si>
  <si>
    <t>BS LITHIUM BATTERY FOR ROBOT - BSL-HU08 18.5V 2Ah</t>
  </si>
  <si>
    <t>BSL-HU08 battery is a part of our robot range. Designed for intensive use, this 18,5V 2Ah (37Wh) battery offers maximum working autonomy to your robot, further safety and high cycle life.
Brand compatibility: HUSQVARNA
Models: 305, 310, 315, 315X</t>
  </si>
  <si>
    <t>https://bs-battery.com/product/bsl-hu08/</t>
  </si>
  <si>
    <t>https://bs-battery.com/wp-content/uploads/2024/06/BSL-HU08_LITHIUM_LawnGarden_2024.pdf</t>
  </si>
  <si>
    <t>BS LITHIUM BATTERY FOR ROBOT - BSL-HU02 18V 2.5Ah</t>
  </si>
  <si>
    <t>BSL-HU02 battery is a part of our robot range. Designed for intensive use, this 18V 2.5Ah (45Wh) battery offers maximum working autonomy to your robot, further safety and high cycle life.
Brand compatibility: HUSQVARNA; GARDENA
Models: Automower 310/315; R100, R160
Compatible battery type
High cycle life
Long battery life: capacity sometimes higher than the original battery
High quality Lithium cells</t>
  </si>
  <si>
    <t>https://bs-battery.com/product/bsl-hu02/</t>
  </si>
  <si>
    <t>https://bs-battery.com/wp-content/uploads/2023/01/BSL-HU02_LITHIUM_LawnGarden_2022.pdf</t>
  </si>
  <si>
    <t>BS LITHIUM BATTERY FOR ROBOT - BSL-HU03 18V 4Ah</t>
  </si>
  <si>
    <t>BSL-HU03 battery is a part of our robot range. Designed for intensive use, this 18V 4Ah (72Wh) battery offers maximum working autonomy to your robot, further safety and high cycle life.
Brand compatibility: HUSQVARNA
Models: Automower 320 (from 2013)/330X (from 2013)/420 (from 2016)/520 (from 2018)
Compatible battery type
High cycle life
Long battery life: capacity sometimes higher than the original battery
High quality Lithium cells</t>
  </si>
  <si>
    <t>https://bs-battery.com/product/bsl-hu03/</t>
  </si>
  <si>
    <t>https://bs-battery.com/wp-content/uploads/2023/01/BSL-HU03_LITHIUM_LawnGarden_2022.pdf</t>
  </si>
  <si>
    <t>BS LITHIUM BATTERY FOR ROBOT - BSL-HU04 18V 5.2Ah</t>
  </si>
  <si>
    <t>BSL-HU04 battery is a part of our robot range. Designed for intensive use, this 18V 5,2Ah (93,6Wh) battery offers maximum working autonomy to your robot, further safety and high cycle life.
Brand compatibility: HUSQVARNA
Models: 
Compatible battery type
High cycle life
Long battery life: capacity sometimes higher than the original battery
High quality Lithium cells</t>
  </si>
  <si>
    <t>https://bs-battery.com/product/bsl-hu04/</t>
  </si>
  <si>
    <t>https://bs-battery.com/wp-content/uploads/2023/05/BSL-HU04_LITHIUM_LawnGarden_2022.pdf</t>
  </si>
  <si>
    <t>BS NIMH BATTERY FOR ROBOT - BSH-HU05 18V 2.2Ah</t>
  </si>
  <si>
    <t>NiMH</t>
  </si>
  <si>
    <t>BSH-HU05 battery is a part of our robot range. Designed for intensive use, this 18V 2.2Ah battery offers maximum working autonomy to your robot, further safety and high cycle life.
Brand compatibility: HUSQVARNA
Models: 220AC/230ACX/265ACX
Compatible battery type
High cycle life
Long battery life: capacity sometimes higher than the original battery
High quality cells</t>
  </si>
  <si>
    <t>https://bs-battery.com/product/bsh-hu05/</t>
  </si>
  <si>
    <t>https://bs-battery.com/wp-content/uploads/2023/01/BSH-HU05_LITHIUM_LawnGarden_2022.pdf</t>
  </si>
  <si>
    <t>BS LITHIUM BATTERY FOR ROBOT - BSL-RM02 25,6V 3Ah</t>
  </si>
  <si>
    <t>BSL-RM02 battery is a part of our robot range. Designed for intensive use, this 25.6V 3Ah (76.8Wh) battery offers maximum working autonomy to your robot, further safety and high cycle life.
Brand compatibility: ROBOMOW; WOLF GARTEN
Models: City MC150/300/1000/1200, Premium RC304U/RC306; RS400/RS600
Compatible battery type
High cycle life
Long battery life: capacity sometimes higher than the original battery
High quality Lithium cells</t>
  </si>
  <si>
    <t>https://bs-battery.com/product/bsl-rm02/</t>
  </si>
  <si>
    <t>https://bs-battery.com/wp-content/uploads/2023/01/BSL-RM02_LITHIUM_LawnGarden_2022.pdf</t>
  </si>
  <si>
    <t>BS LITHIUM BATTERY FOR ROBOT - BSL-RM03 25,6V 6Ah</t>
  </si>
  <si>
    <t>BSL-RM03 battery is a part of our robot range. Designed for intensive use, this 25.6V 6Ah (153.6Wh) battery offers maximum working autonomy to your robot, further safety and high cycle life.
Brand compatibility: ROBOMOW; WOLF GARTEN; CUB CADET
Models: RS612/RS622/RS635; RS1000/RS1800/RS3000 ; RS1000/RS1800/RS3000; 3000
Compatible battery type
High cycle life
Long battery life: capacity sometimes higher than the original battery
High quality Lithium cells</t>
  </si>
  <si>
    <t>https://bs-battery.com/product/bsl-rm03/</t>
  </si>
  <si>
    <t>https://bs-battery.com/wp-content/uploads/2023/01/BSL-RM03_LITHIUM_LawnGarden_2022.pdf</t>
  </si>
  <si>
    <t>BS LITHIUM BATTERY FOR ROBOT - BSL-WX01 20V 2Ah</t>
  </si>
  <si>
    <t>BSL-WX01 battery is a part of our robot range. Designed for intensive use, this 20V 2Ah (40Wh) battery offers maximum working autonomy to your robot, further safety and high cycle life.
Brand compatibility: WORX
Models: Landroid L2000/M1000/M700
Compatible battery type
High cycle life
Long battery life: capacity sometimes higher than the original battery
High quality Lithium cells</t>
  </si>
  <si>
    <t>https://bs-battery.com/product/bsl-wx01/</t>
  </si>
  <si>
    <t>https://bs-battery.com/wp-content/uploads/2023/01/BSL-WX01_LITHIUM_LawnGarden_2022.pdf</t>
  </si>
  <si>
    <t>BS LITHIUM BATTERY FOR ROBOT - BSL-WX02 20V 5Ah</t>
  </si>
  <si>
    <t>BSL-WX02 battery is a part of our robot range. Designed for intensive use, this 20V 5Ah (100Wh) battery offers maximum working autonomy to your robot, further safety and high cycle life.
Brand compatibility: WORX
Models: Landroid L2000/M1000/M700
Compatible battery type
High cycle life
Long battery life: capacity sometimes higher than the original battery
High quality Lithium cells</t>
  </si>
  <si>
    <t>https://bs-battery.com/product/bsl-wx02/</t>
  </si>
  <si>
    <t>https://bs-battery.com/wp-content/uploads/2023/01/BSL-WX02_LITHIUM_LawnGarden_2022.pdf</t>
  </si>
  <si>
    <t>BS LITHIUM BATTERY FOR ROBOT - BSL-WX03 28V 2.5Ah</t>
  </si>
  <si>
    <t>BSL-WX03 battery is a part of our robot range. Designed for intensive use, this 28V 2.5Ah (70Wh) battery offers maximum working autonomy to your robot, further safety and high cycle life.
Brand compatibility: WORX
Models: Landroid L1500i/M500/WG754E/WG790
Compatible battery type
High cycle life
Long battery life: capacity sometimes higher than the original battery
High quality Lithium cells</t>
  </si>
  <si>
    <t>https://bs-battery.com/product/bsl-wx03/</t>
  </si>
  <si>
    <t>https://bs-battery.com/wp-content/uploads/2023/01/BSL-WX03_LITHIUM_LawnGarden_2022.pdf</t>
  </si>
  <si>
    <t>21 - BATTERIES ACCESS</t>
  </si>
  <si>
    <t>00 - NO TECHNO</t>
  </si>
  <si>
    <t>ADAPTOR ROBOMOW ( 5 pcs)</t>
  </si>
  <si>
    <t xml:space="preserve">  - </t>
  </si>
  <si>
    <t xml:space="preserve">  -</t>
  </si>
  <si>
    <t>CATEGORY</t>
  </si>
  <si>
    <t>Type</t>
  </si>
  <si>
    <t>P/N</t>
  </si>
  <si>
    <t>PRODUCT WEB PAGE EN</t>
  </si>
  <si>
    <t>PRODUCT MANUAL LINK</t>
  </si>
  <si>
    <t>Product Dimensions (mm)</t>
  </si>
  <si>
    <t>CHARGING CURRENT</t>
  </si>
  <si>
    <t>COMPATIBILITY</t>
  </si>
  <si>
    <t>BATTERY SIZE (Ah)</t>
  </si>
  <si>
    <t>BATTERY SIZE FOR MAITENANCE (Ah)</t>
  </si>
  <si>
    <t>VOLTAGE</t>
  </si>
  <si>
    <t>STAGES OF CHARGE</t>
  </si>
  <si>
    <t>RECONDITIONNING FUNCTION</t>
  </si>
  <si>
    <t>FIXATION</t>
  </si>
  <si>
    <t>Suitable for</t>
  </si>
  <si>
    <t>CHARGER</t>
  </si>
  <si>
    <t xml:space="preserve">BS SMART CHARGER - BS10 - 6/12V 1A </t>
  </si>
  <si>
    <t>BS 10 
SMART BATTERY CHARGER &amp; MAINTAINER
6V/12V - 1A LEAD ACID &amp; LITHIUM
&gt; Auto detect Lead Acid or Lithium technology. 6V &amp; 12V mode selection.
&gt; Zero overcharge: adaptable charging algorithm ,Lead Acid &amp; Lithium (LiFePO4).
&gt; Safe: connection spark-free, reverse polarity, short circuit and internal overheat protection.
&gt; Easy to use: connect, select battery voltage &amp; forget.
&gt; Battery capacity: up to 20Ah.</t>
  </si>
  <si>
    <t>BS 10
CARGADOR Y SOSTENEDOR INTELIGENTE DE BATERÍAS
6V/12V - 1A PLOMO-ÁCIDO Y LITIO
&gt; Detección automática de tecnología Plomo-Ácido o Litio.
&gt; Selección de modo 6V y 12V.
&gt; Cero Sobrecarga: algoritmo de carga adaptable para Plomo-Ácido y Litio (LiFePO4).
&gt; Seguro: conexión sin chispas, protección contra polaridad inversa, cortocircuito y sobrecalentamiento interno.
&gt; Fácil de usar: conectar, seleccionar voltaje de la batería y listo.
&gt; Capacidad de la batería: hasta 20Ah.</t>
  </si>
  <si>
    <t>https://bs-battery.com/wp-content/uploads/2023/11/2024_BS_Datasheet_Charger_BS10-1.pdf</t>
  </si>
  <si>
    <t>https://bs-battery.com/product/bs-10/</t>
  </si>
  <si>
    <t>https://bs-battery.com/wp-content/uploads/2024/10/2024-01_BS10_MANUAL.pdf</t>
  </si>
  <si>
    <t>1A</t>
  </si>
  <si>
    <t>Lead Acid; Lithium</t>
  </si>
  <si>
    <t>6V;12V</t>
  </si>
  <si>
    <t>Wall mount</t>
  </si>
  <si>
    <t>Powersport; Automotive</t>
  </si>
  <si>
    <t>BS SMART CHARGER - BS10 - 6/12V 1A [TYPE A PLUG - ETL]</t>
  </si>
  <si>
    <t>https://bs-battery.com/usa/product/bs-10-a-plug/</t>
  </si>
  <si>
    <t>BS SMART CHARGER - BS10 - 6/12V 1A [TYPE Japan PLUG - with non polari</t>
  </si>
  <si>
    <t>https://bs-battery.com/product/bs10/</t>
  </si>
  <si>
    <t>BS SMART CHARGER - BS10 - 6/12V 1A [TYPE I PLUG]</t>
  </si>
  <si>
    <t>BS SMART CHARGER - BS10 - 6/12V 1A [TYPE UK PLUG]</t>
  </si>
  <si>
    <t xml:space="preserve">BS SMART CHARGER - BS15 - 12V 1,5A </t>
  </si>
  <si>
    <t>BS 15
SMART BATTERY CHARGER &amp; MAINTAINER WITH RECONDITIONING FUNCTION
12V - 1.5A LEAD ACID
&gt; Suitable for Lead Acid batteries.
&gt; Reconditioning function for deeply discharged batteries.
&gt; Ideal for charging during the winter season.
&gt; Safe: connection spark-free, reverse polarity, short circuit and internal overheat protection.
&gt; Easy to use: connect &amp; forget.
&gt; Battery capacity: up to 30Ah.</t>
  </si>
  <si>
    <t>BS 15
CARGADOR Y SOSTENEDOR INTELIGENTE DE BATERÍAS CON FUNCIÓN DE REACONDICIONAMIENTO
12V - 1.5A PLOMO-ÁCIDO
&gt; Adecuado para baterías de plomo ácido.
&gt; Función de reacondicionamiento para baterías profundamente descargadas.
&gt; Ideal para carga durante la temporada de invierno.
&gt; Seguro: conexión sin chispas, protección contra polaridad inversa, cortocircuito y sobrecalentamiento interno.
&gt; Fácil de usar: conectar y listo.
&gt; Capacidad de la batería: hasta 30Ah.</t>
  </si>
  <si>
    <t>https://bs-battery.com/wp-content/uploads/2021/10/2021-06_BS_Datasheet_Charger_BS15.pdf</t>
  </si>
  <si>
    <t>https://bs-battery.com/product/bs-15/</t>
  </si>
  <si>
    <t>https://bs-battery.com/wp-content/uploads/2023/02/2023-01_BSCharger_MANUAL_BS15_EU-AR.pdf</t>
  </si>
  <si>
    <t>1.5A</t>
  </si>
  <si>
    <t>Lead Acid</t>
  </si>
  <si>
    <t>12V</t>
  </si>
  <si>
    <t>Mutliaxis hook</t>
  </si>
  <si>
    <t>BS SMART CHARGER - BS30 - 12V 3A</t>
  </si>
  <si>
    <t>BS 30 
SMART BATTERY CHARGER &amp; MAINTAINER
12V - 3A LEAD ACID &amp; LITHIUM
&gt; Auto detect Lead Acid or Lithium technology.
&gt; Zero overcharge: adaptable charging algorithm, Lead Acid &amp; Lithium (LiFePO4).
&gt; Safe: connection spark-free, reverse polarity, short circuit and internal overheat protection.
&gt; Easy to use: connect &amp; forget.
&gt; Multiaxis hook.
&gt; Battery capacity: up to 60Ah.</t>
  </si>
  <si>
    <t>BS 30
CARGADOR Y SOSTENEDOR INTELIGENTE DE BATERÍAS
12V - 3A PLOMO-ÁCIDO Y LITIO
&gt; Detección automática de tecnología Plomo-Ácido o Litio.
&gt; Cero Sobrecarga: algoritmo de carga adaptable para Plomo-Ácido y Litio (LiFePO4).
&gt; Seguro: conexión sin chispas, protección contra polaridad inversa, cortocircuito y sobrecalentamiento interno.
&gt; Fácil de usar: conectar y listo.
&gt; Gancho multieje.
&gt; Capacidad de la batería: hasta 60Ah.</t>
  </si>
  <si>
    <t>https://bs-battery.com/wp-content/uploads/2024/04/2024-01_BS_Datasheet_Charger_BS30.pdf</t>
  </si>
  <si>
    <t>https://bs-battery.com/product/bs-30/</t>
  </si>
  <si>
    <t>https://bs-battery.com/wp-content/uploads/2023/02/2023-01_BSCharger_MANUAL_BS30.pdf</t>
  </si>
  <si>
    <t>3A</t>
  </si>
  <si>
    <t>BS SMART CHARGER - BS30 MAX- 12V 3A</t>
  </si>
  <si>
    <t>BS 30 MAX
SMART BATTERY CHARGER &amp; MAINTAINER WITH RECONDITIONING FUNCTION
12V - 3A LEAD ACID &amp; LITHIUM
&gt; Auto detect Lead Acid or Lithium technology.
&gt; Zero overcharge: adaptable charging algorithm Lead Acid &amp; Lithium (LiFePO4).
&gt; Reconditioning function for deeply discharged batteries.
&gt; Safe: connection spark free, reverse polarity, short circuit and internal overheat protection.
&gt; Easy to use: connect &amp; forget.
&gt; Power supply: delivers stable DC voltage for diagnostics, maintenance or battery replacement.
&gt; CAN Bus mode: automatically activate the 12V output on CAN bus equipped vehicles, ensuring optimized charging control and monitoring.
&gt; Force mode: recovers low-voltage "dead" Lead Acid or LiFePO4 batteries.
&gt; Bumper: protects the charger and provides grip on angled or slippery surfaces.
&gt; Battery capacity: up to 60Ah</t>
  </si>
  <si>
    <t>BS 30 MAX 
CARGADOR DE BATERÍAS INTELIGENTE Y MANTENEDOR CON FUNCIÓN DE RECONDICIONAMIENTO
12V - 3A PLOMO-ÁCIDO Y LITIO</t>
  </si>
  <si>
    <t>https://bs-battery.com/wp-content/uploads/2026/04/BS_DATASHEET_BS30_MAX_EU_PLUG.pdf</t>
  </si>
  <si>
    <t>https://bs-battery.com/product/bs-30-max/</t>
  </si>
  <si>
    <t>https://bs-battery.com/wp-content/uploads/2026/04/BS_BS30MAX_EU_PLUG_MANUAL.pdf</t>
  </si>
  <si>
    <t>YES</t>
  </si>
  <si>
    <t>BS SMART CHARGER - BS30 MAX-12V 3A [TYPE A PLUG-ETL]</t>
  </si>
  <si>
    <t>https://bs-battery.com/wp-content/uploads/2026/04/BS_DATASHEET_BS30_MAX_A_PLUG.pdf</t>
  </si>
  <si>
    <t>https://bs-battery.com/usa/product/bs-30-max-a-plug/</t>
  </si>
  <si>
    <t>BS SMART CHARGER - BS30 - 12V 3A [TYPE A PLUG-ETL]</t>
  </si>
  <si>
    <t>https://bs-battery.com/wp-content/uploads/2025/02/2024-01_BS_Datasheet_Charger_BS30-us-Plug.pdf</t>
  </si>
  <si>
    <t>https://bs-battery.com/usa/product/bs-30-a-plug/</t>
  </si>
  <si>
    <t>BS SMART CHARGER - BS30 - 12V 3A [TYPE UK PLUG]</t>
  </si>
  <si>
    <t>BS SMART CHARGER - BS60 - 12V 1A/4A/6A</t>
  </si>
  <si>
    <t>BS 60
SMART BATTERY CHARGER &amp; MAINTAINER WITH RECONDITIONING FUNCTION
12V - 1/4/6A LEAD ACID
&gt; Suitable for Lead Acid batteries.
&gt; Reconditioning function for deeply discharged batteries.
&gt; Selectable battery type (Calcium, Gel, AGM) and charge rate (1A/4A/6A).
&gt; Automatic battery condition diagnosis.
&gt; Safe: connection spark-free, reverse polarity, short circuit and internal overheat protection.
&gt; Easy to use: connect, select battery type charge rate &amp; forget.
&gt; Battery capacity: up to 120Ah.</t>
  </si>
  <si>
    <t>BS 60
CARGADOR Y SOSTENEDOR INTELIGENTE DE BATERÍAS CON FUNCIÓN DE REACONDICIONAMIENTO
12V - 1/4/6A PLOMO-ÁCIDO
&gt; Adecuado para baterías de Plomo Ácido.
&gt; Función de reacondicionamiento para baterías profundamente descargadas.
&gt; Tipo de batería seleccionable (Calcio, Gel, AGM) y tasa de carga (1A/4A/6A).
&gt; Diagnóstico automático del estado de la batería.
&gt; Seguro: conexión sin chispas, protección contra polaridad inversa, cortocircuito y sobrecalentamiento interno.
&gt; Fácil de usar: conectar, seleccionar el tipo de batería y tasa de carga, y listo.
&gt; Capacidad de la batería: hasta 120Ah.</t>
  </si>
  <si>
    <t>https://bs-battery.com/wp-content/uploads/2025/04/2025_BS_Datasheet_Charger_BS60.pdf</t>
  </si>
  <si>
    <t>https://bs-battery.com/product/bs-60/</t>
  </si>
  <si>
    <t>https://bs-battery.com/wp-content/uploads/2025/04/25.04_BS60_EU_MANUAL.pdf</t>
  </si>
  <si>
    <t>1A-4A-6A</t>
  </si>
  <si>
    <t>BS BANK CHARGER 3 CHANNELS - BK20 - 6V/12V 2A</t>
  </si>
  <si>
    <t>BK 20
SMART BANK BATTERY CHARGER &amp; MAINTAINER WITH RECONDITIONING FUNCTION
6V/12V - 3X 2A LEAD ACID &amp; LITHIUM
&gt; Charges and maintains 3 batteries with different voltages and technologies at once.
&gt; Auto detect Lead Acid or Lithium technology.
&gt; Zero overcharge: adaptable charging algorithm Lead Acid &amp; Lithium (LiFePO4).
&gt; Force mode function: to activate low voltage “dead” ,Lead Acid battery or wake up “dead” LiFePO4 battery.
&gt; Safe: connection spark-free, reverse polarity, short circuit and internal overheat protection.
&gt; Easy to use: connect, select battery voltage &amp; forget.
&gt; 6V &amp; 12V mode selection.
&gt; Battery capacity: up to 40Ah.</t>
  </si>
  <si>
    <t>BK 20
BANCO INTELIGENTE DE CARGA Y MANTENIMIENTO DE BATERÍAS CON FUNCIÓN DE REACONDICIONAMIENTO
6V/12V - 3X 2A PLOMO-ÁCIDO Y LITIO
&gt; Carga y mantiene 3 baterías con diferentes voltajes y tecnologíassimultáneamente.
&gt; Detección automática de tecnología Plomo-Ácido o Litio.
&gt; Cero Sobrecarga: algoritmo de carga adaptable para Plomo-Ácido y Litio (LiFePO4).
&gt; Función Modo Forzado: para activar baterías de Plomo-Ácido "muertas", con bajo voltaje o para reactivar baterías LiFePO4 "muertas".
&gt; Seguro: conexión sin chispas, protección contra polaridad inversa, cortocircuito y sobrecalentamiento interno.
&gt; Fácil de usar: conectar, seleccionar voltaje de la batería y listo.
&gt; Selección de modo 6V y 12V.
&gt; Capacidad de la batería: hasta 40Ah.</t>
  </si>
  <si>
    <t>https://bs-battery.com/wp-content/uploads/2025/04/2025-03_BS_Datasheet_Charger_BK20.pdf</t>
  </si>
  <si>
    <t>https://bs-battery.com/product/bk-20/</t>
  </si>
  <si>
    <t>https://bs-battery.com/wp-content/uploads/2023/02/2023-01_BSCharger_MANUAL_BK20.pdf</t>
  </si>
  <si>
    <t>3x2A</t>
  </si>
  <si>
    <t>Assembly part for display</t>
  </si>
  <si>
    <t>BS BANK CHARGER 3 CHANNELS - BK20 - 6V/12V 2A [TYPE A PLUG-ETL]</t>
  </si>
  <si>
    <t>https://bs-battery.com/wp-content/uploads/2025/04/2025-03_BS_Datasheet_Charger_BK20-US-plug.pdf</t>
  </si>
  <si>
    <t>https://bs-battery.com/usa/product/bk-20-a-plug/</t>
  </si>
  <si>
    <t>BS BANK CHARGER 3 CHANNELS - BK20 - 6V/12V 2A [TYPE F - KOREA PLUG]</t>
  </si>
  <si>
    <t>Gross Weight (inch)</t>
  </si>
  <si>
    <t>TESTER</t>
  </si>
  <si>
    <t>BST 1000 
•	12V - Lead Acid &amp; Lithium Battery Tester
•	Designed for professionnals.
•	For all powersport applications and automotive
•	Complete testing programm including : 
-	voltage test,
-	cranking test,
-	alternator test,
-	charging test
-	resistance test
•	Useful and compact,  BST 1000 is delivered with clamps set, pouch protection, data storage and an USB cable for printing out all the diagnostics.</t>
  </si>
  <si>
    <t>BST 1000
PROBADOR
PLOMO-ÁCIDO Y LITIO
El BST 1000 es un comprobador de baterías de 12V  compatible con baterías de plomo-ácido y litio, que  ofrece un programa de pruebas completo, incluyendo:  prueba de batería, prueba de carga, prueba del  alternador, prueba de resistencia, prueba de voltaje y  prueba de arranque (CCA - amperios de arranque en  frío). Diseñado para profesionales, el BST 1000 es la solución ideal para verificar el estado de la batería de tu vehículo  o de tu batería deportiva en solo unos minutos.
&gt; Compatible con baterías de plomo-ácido (electrolito líquido, AGM plana o espiral, GEL, EFB) y baterías de litio.
&gt;  Adecuado para todas las baterías automotrices o de deportes a  motor de 12V.
&gt;  5 pruebas de batería: Prueba de carga, alternador, resistencia,  voltaje, amperios de arranque en frío (CCA).
&gt;  Fácil lectura gracias a su amplia pantalla LCD.
&gt;  Función de impresión a través de una impresora conectada a un PC. &gt; Múltiples idiomas: Disponible en inglés, alemán, español, francés,  neerlandés e italiano.
&gt; Protección contra cortocircuitos y polaridad inversa</t>
  </si>
  <si>
    <t>https://bs-battery.com/wp-content/uploads/2024/01/2023-01_MANUAL_BST1000.pdf</t>
  </si>
  <si>
    <t>BT 02
•	12V- Battery &amp; Alternator tester 
•	Designed to save time on electrical issue, 
-	Instant diagnosis,
-	Easy to use, 
-	Connect the crocodile clip to battery terminal and check alternator or battery.</t>
  </si>
  <si>
    <t>BT 02
CHEQUEADOR DE BATERÍA Y ALTERNADOR
El BT 02 es un probador de baterías y alternadores  diseñado para ahorrar tiempo en problemas eléctricos:  proporciona un diagnóstico instantáneo.
&gt; Solo para baterías de plomo ácido de 12 Voltios.
&gt; Revise la condición del alternador o de la batería.</t>
  </si>
  <si>
    <t>BT 03 
•	12V - Lead Acid Condition Indicator batteries
•	Designed for professionals and end-users
-	3 integrated LED lights display diagnostic tool.
-	Extra slim, this accessory is ideal if your battery is difficult to access, 
-	Charge and maintain batteries without disconnecting the fused ring. Connect, test, charge and forget!
-	Compatible with all the BS smart chargers,
•	For 12V Lead acid batteries only 
•	Eyelet connection set with 3 integrated LED (green, orange, red) 
•	SAE charge port with weatherproof sealing cap
•	2x M8 eyelets terminals - 8,4mm
•	10A fuse protection
•	Extra slim</t>
  </si>
  <si>
    <t>BT 03
INDICADOR DE CONDICIÓN DE BATERÍA  CON LED INTEGRADO
Diseñado para profesionales y usuarios finales, el BT 03 permite  comprobar el estado de carga de baterías de plomo-ácido de  12V, utilizando un indicador con 3 luces LED integradas. 
 &gt; Solamente para baterías de plomo ácido de 12 Voltios.
 &gt;  3 indicadores LED (verde, naranja, rojo) integrados  directamente en el conector.
 &gt; Ultradelgado</t>
  </si>
  <si>
    <t>ACCESSORIES</t>
  </si>
  <si>
    <t>PA01 - CONNECTION
This connection is the ideal solution if your battery is difficult to access, hidden or if you cannot use clamps. Just connect the eyelet terminals to the battery and charge normally. This accessory is compatible with all BS Chargers.
  2xM6 eyelets - Ø 6.4mm
  3A fuse
  Length - 61 cm</t>
  </si>
  <si>
    <t xml:space="preserve">PA 01 
CONECTOR DE TERMINAL CIRCULAR  A TERMINAL SAE
Esta conexión es la solución ideal si su batería  es de difícil acceso, está oculta o si usted no  puede usar las pinzas. Simplemente conecte  las terminales redondas a la batería y cárguela  normalmente. Este accesorio es compatible con  todos los cargadores marca BS.
 &gt; Para todas las baterías de vehículos y  motocicletas de 12V.
 &gt; Terminales redondas M6.
 &gt; Fusible 3A.
 &gt; Cable de 61 cm (18AWG).
 &gt; Seguro y Fácil de conectar.
</t>
  </si>
  <si>
    <t>https://bs-battery.com/wp-content/uploads/2024/07/2401_BS_Manuals_PA01_700513-1-1.pdf</t>
  </si>
  <si>
    <t>6V - 12V</t>
  </si>
  <si>
    <t>https://bs-battery.com/product/pa01-eyelet-terminal-connector-m6-jar/</t>
  </si>
  <si>
    <t>https://bs-battery.com/wp-content/uploads/2024/07/2401_BS_Datasheet_PA01_JAR_700573-1.pdf</t>
  </si>
  <si>
    <t>PA02 - MV AGUSTA CONNECTOR TO SAE PLUG
Converts the battery charging connector (SAE) to the  MV Agusta wiring harness plug (from 2010).
This accessory is compatible with all BS BATTERY chargers.
&gt; Wire 61 cm (18AWG)
&gt; Safe &amp; easy to connect.</t>
  </si>
  <si>
    <t>PA 02
CONECTOR MV AGUSTA A TERMINAL SAE
&gt; Convierte el conector de carga de batería (SAE) al terminal  del arnés de cableado de MV Agusta (a partir de 2010). Este accesorio es compatible con todos los cargadores de  BS BATTERY.
&gt; Cable de 61 cm (18AWG).
&gt; Seguro y Fácil de conectar.
&gt; Conexión SAE rápida</t>
  </si>
  <si>
    <t>https://bs-battery.com/wp-content/uploads/2025/04/2504_BS_Manuals_PA02_700585-1.pdf</t>
  </si>
  <si>
    <t>PA04 - CABLE EXTENDER SAE TO SAE  
Cable extension with SAE connection system
at both ends.
&gt; For all 12V.
&gt; Wire 460cm (16 AWG).
&gt; Quick SAE connection</t>
  </si>
  <si>
    <t>PA 04
EXTENSIÓN DE CABLE DE SAE A SAE
Extensión de cable con sistema de conexión SAE en ambos extremos. 
&gt; Para todos los sistemas de 12V.
&gt; Cable de 460 cm (16 AWG).
&gt; Conexión SAE rápida</t>
  </si>
  <si>
    <t>bs-battery.com/wp-content/uploads/2025/12/BS_MANUAL_PA04.pdf</t>
  </si>
  <si>
    <t>PA05 - CAN BUS CONNECTOR TO SAE PLUG  
&gt; For all 12 V vehicles and motorcycles equipped with CAN Bus.
&gt;CAN Bus connector (DIN / ISO 4165 plug).
&gt; Wire 61 cm (18AWG).
&gt; Safe and easy to connect.
&gt; Quick SAE connection.</t>
  </si>
  <si>
    <t>PA 05 
CONECTOR CAN BUS A CONECTOR SAE
 &gt; Para todos los vehículos y motocicletas de 12V  equipados con CAN Bus.
 &gt; Conector CAN Bus (conector DIN / ISO 4165).
&gt; Cable de 61 cm (18AWG).
&gt; Seguro y fácil de conectar.
&gt; Conexión rápida tipo SAE.</t>
  </si>
  <si>
    <t>https://bs-battery.com/product/pa-05-can-bus-connector-to-sae-plug/</t>
  </si>
  <si>
    <t>https://bs-battery.com/wp-content/uploads/2026/04/BS_DATASHEET_PA05.pdf</t>
  </si>
  <si>
    <t>https://bs-battery.com/wp-content/uploads/2026/04/BS_MANUAL_PA05.pdf</t>
  </si>
  <si>
    <t>CL-02 ISOLATED CLAMPS 
Isolated and safe, these clamps are included with all our BS smart chargers. Practical and easy to use, they are the ideal solution for moving your charger fastly between different battery models.</t>
  </si>
  <si>
    <t>CL 02
PINZAS BS A CONECTOR SAE</t>
  </si>
  <si>
    <t>https://bs-battery.com/product/cl-02/</t>
  </si>
  <si>
    <t>BOOSTER</t>
  </si>
  <si>
    <t xml:space="preserve">POWERBOX PBO2 
•	Lithium &amp; Lead Acid Booster
•	Rated at 600A for jump starting vehicles 
•	For motorcycles, cars, boats, etc…
•	Up to 20 jumps start in one charge,
•	Designed for gas &amp; diesel engines,
•	Charge USB devices (smartphones, tablets…) 
•	Emergency lighting (LED flashlight with 3 blinking modes)
•	Very safe: smart cable with spark-proof connection &amp; reverse polarity protection,
</t>
  </si>
  <si>
    <t>POWER BOX
BOOSTER 1200A ALIMENTACIÓN ELECTRICA &amp; LINTERNA
&gt; Arrancador portátil compacto y potente, con una capacidad de 1200A.
&gt; Adecuado solo para baterías de plomo ácido de 12V.
&gt; Hasta 20 arranques con una sola carga.
&gt; Diseñado para motores de gasolina (7.0L) y diésel (6.0L).
&gt; Muy seguro: cable inteligente con conexión a prueba de chispas y protección contra polaridad inversa.
&gt; Fuente de alimentación para todos los dispositivos USB cuando más los necesita.
&gt; Función de linterna LED con 3 modos.
&gt; Pantalla LCD con indicación del estado de carga y puertos de salida utilizados.
&gt; Incluye estuche, cable de arranque inteligente, cable tipo
&gt; Lightning, cable Micro USB, cable USB C, cargador para automóvil de 12V y cargador doméstico de 12V.</t>
  </si>
  <si>
    <t>https://bs-battery.com/wp-content/uploads/2026/01/2025-04_BSbooster_MANUAL_PB02_EN-USA_LD-1.pdf</t>
  </si>
  <si>
    <t>POWERBOX MAX 
&gt; Compact &amp; powerful booster rated at 2000A.
&gt; Suitable for 12V Lead Acid battery only.
&gt; Up to 40 jump starts in one charge.
&gt; Designed for gas (8.0L) and diesel (6.0L) engines.
&gt; Very safe: smart cable with spark-proof connection and reverse polarity protection.
&gt; Power supply for all USB devices when you need them most.
&gt; LED flashlight function with 3 modes.
LCD display with state of charge indication
and output ports used.
&gt; Comes with a storage case, smart jump lead, lightning cable, Micro USB cable, USB C cable, 12V car charger and 12V home charger.</t>
  </si>
  <si>
    <t>POWER BOX MAX
BOOSTER 2000A ALIMENTACIÓN ELECTRICA &amp; LINTERNA
&gt; Arrancador portátil compacto y potente, con una capacidad de 2000A.
&gt; Adecuado solo para baterías de plomo ácido de 12V.
&gt; Hasta 40 arranques con una sola carga.
&gt; Diseñado para motores de gasolina (8.0L) y diésel (6.0L).
&gt; Muy seguro: cable inteligente con conexión a prueba de chispas yprotección contra polaridad inversa.
&gt; Fuente de alimentación para todos los dispositivos USB cuando más los necesita.
&gt; Función de linterna LED con 3 modos.
&gt; Pantalla LCD con indicación del estado de carga y puertos de salida utilizados.
&gt; Incluye estuche, cable de arranque inteligente, cable tipo
&gt; Lightning, cable Micro USB, cable USB C, cargador para automóvil de 12V y cargador doméstico de 12V.</t>
  </si>
  <si>
    <t>https://bs-battery.com/wp-content/uploads/2026/01/BS_PB02MAX_MANUAL_EN-USA-2.pdf</t>
  </si>
  <si>
    <t>POWERBOX AIR 
 &gt; Compact &amp; powerful booster rated at 1200A.
&gt; Suitable for 12V Lead Acid battery only.
&gt; Up to 20 jump starts in one charge.
Designed for gas (7.0L) and diesel (6.0L) engines.
&gt; Very safe: smart cable with spark-proof connection and reverse polarity protection.
&gt; Air compressor with maximum pressure 10.3 bar / 150 PSI.
Power supply for all USB devices when you need them most.
&gt; LED flashlight function with 3 modes.
&gt; LCD display with state of charge indication and output ports used.
&gt; Comes with a storage case, smart jump lead, lightning cable, Micro USB cable, USB C cable, 12V car charger and 12V home charger.</t>
  </si>
  <si>
    <t>POWER BOX AIR
BOOSTER 1200A ALIMENTACIÓN ELECTRICA, COMPRESOR DE AIRE &amp; LINTERNA
&gt; Arrancador portátil compacto y potente, con una capacidad de 1200A.
&gt; Adecuado solo para baterías de plomo ácido de 12V.
&gt; Hasta 20 arranques con una sola carga.
&gt; Diseñado para motores de gasolina (7.0L) y diésel (6.0L).
&gt; Muy seguro: cable inteligente con conexión a prueba de chispas y protección contra polaridad inversa.
&gt; Compresor de aire con presión máxima de 10.3 bar / 150 PSI.
&gt; Fuente de alimentación para todos los dispositivos USB cuando más los necesita.
&gt; Función de linterna LED con 3 modos.
&gt; Pantalla LCD con indicación del estado de carga y puertos de salida utilizados.
&gt; Incluye estuche, cable de arranque inteligente, cable tipo
&gt; Lightning, cable Micro USB, cable USB C, cargador para automóvil de 12V y cargador doméstico de 12V.</t>
  </si>
  <si>
    <t>https://bs-battery.com/wp-content/uploads/2026/01/BS_POWERBOX_AIR_MANUAL_NEW_VISUAL.pdf</t>
  </si>
  <si>
    <t>EXTENDED SMART CABLE FOR POWER BOX PB-02
- Very safe: smart cable with spark-proof connection and reverse polarity protection.
 - Designed to efficiently transfer maximum current flow with minimal loss.
 - Robust and rugged design.
 - Extended cable (60cm): Ideal for automotive batteries with difficult access.</t>
  </si>
  <si>
    <t>CABLE INTELIGENTE PROLONGADO PARA POWERR BOX PB-02 
El cable inteligente prolongador para Power Box PB-02 es un accesorio esencial para todos los usuarios de Power Box PB-02. Este alargador te permite conectar fácilmente el arrancador a la batería del coche gracias a cables más largos.
 &gt; Muy seguro: cable inteligente con conexión a prueba de chispas y protección contra polaridad inversa.
 &gt;  Diseñado para transferir eficazmente el máximo flujo de corriente con pérdidas mínimas.
 &gt; Diseño robusto y resistente.
 &gt; Cable alargado (60 cm): Ideal para baterías de automóvil de difícil acceso.</t>
  </si>
  <si>
    <t>https://bs-battery.com/product/extended-smart-cable-for-power-box-pb-02/</t>
  </si>
  <si>
    <t>https://bs-battery.com/wp-content/uploads/2025/12/2025_BS_Datasheet_EXTENDED-SMART-CABLE_700577.pdf</t>
  </si>
  <si>
    <t>PA01 MAX - EYELET CONNECTION 
This connection is the ideal solution if your
battery is difficult to access, hidden or if you
cannot use clamps. Just connect the eyelet
terminals to the battery and charge as usual.
This accessory is compatible with any chargers equipped with SAE plug.
For all 12V vehicles and motorcycles batteries.
M6 eyelets terminals.
3A Fuse.
Wire 61 cm (18AWG).
Safe &amp; easy to connect.</t>
  </si>
  <si>
    <t>PA 01 MAX  
CONECTOR TIPO ARGOLLA CON POWER BOX MAX Y  ADAPTADOR DE CONECTOR SAE
Este conector es la solución ideal cuando su batería es difícil de alcanzar, se mantiene  oculto o cuando no es posible usar pinzas. Proporciona una forma rápida y segura de  cargar su batería con un cargador o iniciarla usando el arrancador POWER BOX MAX,  gracias a su doble conexión: un conector SAE y un conector dedicado para Power Box Max.
&gt; Adaptador con conexión de conector SAE y conector POWER BOX MAX.
&gt; Para todas las baterías de vehículos y motocicletas de 12V.
&gt; Terminales tipo argolla M6.
&gt; Fusible de 10A.
&gt; Cable de 60 cm (8AWG).
&gt; Seguro y fácil de conectar.</t>
  </si>
  <si>
    <t>https://bs-battery.com/wp-content/uploads/2026/01/BS_MANUAL_PA01_MAX.pdf</t>
  </si>
  <si>
    <t>PART NUMBER</t>
  </si>
  <si>
    <t>PRODUCT NAME</t>
  </si>
  <si>
    <t>TECHNOLOGIES</t>
  </si>
  <si>
    <t>BATTERY CAPACITY
(AH) - 20Hr</t>
  </si>
  <si>
    <t>BATTERY MAXIMUM CHARGE RATE (A)</t>
  </si>
  <si>
    <t>PART NUMBER
EU plug</t>
  </si>
  <si>
    <t>RECOMMENDED CHARGER</t>
  </si>
  <si>
    <t>PART NUMBER 
A plug</t>
  </si>
  <si>
    <t>BS DRY BATTERY - 6N2-2A</t>
  </si>
  <si>
    <t>BS10</t>
  </si>
  <si>
    <t>BS15</t>
  </si>
  <si>
    <t>700566 / 700606</t>
  </si>
  <si>
    <t xml:space="preserve">BS 30 / BS 30 MAX </t>
  </si>
  <si>
    <t xml:space="preserve">700553 /700572/ 700593 / 700593 </t>
  </si>
  <si>
    <t xml:space="preserve">700553 /700572/ 700593 </t>
  </si>
  <si>
    <t>BS60</t>
  </si>
  <si>
    <t>BS DRY BATTERY - SB50N18L-AT (With Acid Pack)</t>
  </si>
  <si>
    <t>CA/CA</t>
  </si>
  <si>
    <t>300899</t>
  </si>
  <si>
    <t>BS SLA Max - U1 -500 (FA)</t>
  </si>
  <si>
    <t>300692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</si>
</sst>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_);[Red]\(0.0\)"/>
    <numFmt numFmtId="165" formatCode="0.00_);[Red]\(0.00\)"/>
    <numFmt numFmtId="166" formatCode="0_);[Red]\(0\)"/>
    <numFmt numFmtId="167" formatCode="0.0"/>
    <numFmt numFmtId="168" formatCode="0.0000_);[Red]\(0.0000\)"/>
  </numFmts>
  <fonts count="3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宋体"/>
      <family val="3"/>
      <charset val="134"/>
    </font>
    <font>
      <sz val="11"/>
      <color theme="1"/>
      <name val="宋体"/>
      <family val="3"/>
      <charset val="134"/>
    </font>
    <font>
      <sz val="10"/>
      <name val="Arial"/>
      <family val="2"/>
    </font>
    <font>
      <sz val="12"/>
      <color theme="1"/>
      <name val="Calibri"/>
      <family val="3"/>
      <charset val="134"/>
      <scheme val="minor"/>
    </font>
    <font>
      <sz val="10"/>
      <color indexed="8"/>
      <name val="Arial"/>
      <family val="2"/>
    </font>
    <font>
      <sz val="11"/>
      <color theme="1"/>
      <name val="Calibri"/>
      <family val="3"/>
      <charset val="134"/>
      <scheme val="minor"/>
    </font>
    <font>
      <sz val="9"/>
      <name val="Calibri"/>
      <family val="3"/>
      <charset val="134"/>
      <scheme val="minor"/>
    </font>
    <font>
      <sz val="11"/>
      <color theme="1"/>
      <name val="宋体"/>
      <charset val="134"/>
    </font>
    <font>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sz val="14"/>
      <name val="Calibri"/>
      <family val="2"/>
      <scheme val="minor"/>
    </font>
    <font>
      <b/>
      <sz val="14"/>
      <name val="Calibri"/>
      <family val="2"/>
      <scheme val="minor"/>
    </font>
    <font>
      <sz val="14"/>
      <color theme="1"/>
      <name val="Calibri"/>
      <family val="2"/>
      <scheme val="minor"/>
    </font>
    <font>
      <b/>
      <sz val="14"/>
      <color theme="0"/>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sz val="11"/>
      <name val="Calibri"/>
      <family val="2"/>
      <scheme val="minor"/>
    </font>
    <font>
      <b/>
      <sz val="10"/>
      <color theme="0"/>
      <name val="Calibri"/>
      <family val="2"/>
      <scheme val="minor"/>
    </font>
    <font>
      <sz val="10"/>
      <color theme="1"/>
      <name val="Calibri"/>
      <family val="2"/>
      <scheme val="minor"/>
    </font>
    <font>
      <sz val="10"/>
      <name val="Calibri"/>
      <family val="2"/>
      <scheme val="minor"/>
    </font>
    <font>
      <sz val="8"/>
      <name val="Calibri"/>
      <family val="2"/>
      <scheme val="minor"/>
    </font>
    <font>
      <sz val="12"/>
      <name val="Calibri"/>
      <family val="2"/>
    </font>
    <font>
      <b/>
      <sz val="18"/>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theme="1"/>
        <bgColor indexed="64"/>
      </patternFill>
    </fill>
    <fill>
      <patternFill patternType="solid">
        <fgColor rgb="FFFFFF00"/>
        <bgColor indexed="64"/>
      </patternFill>
    </fill>
    <fill>
      <patternFill patternType="solid">
        <fgColor theme="7"/>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rgb="FF000000"/>
      </left>
      <right/>
      <top style="medium">
        <color rgb="FF000000"/>
      </top>
      <bottom/>
      <diagonal/>
    </border>
    <border>
      <left style="thin">
        <color auto="1"/>
      </left>
      <right style="medium">
        <color rgb="FF000000"/>
      </right>
      <top style="medium">
        <color rgb="FF000000"/>
      </top>
      <bottom/>
      <diagonal/>
    </border>
    <border>
      <left style="medium">
        <color rgb="FF000000"/>
      </left>
      <right style="thin">
        <color auto="1"/>
      </right>
      <top style="thin">
        <color auto="1"/>
      </top>
      <bottom style="thin">
        <color auto="1"/>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s>
  <cellStyleXfs count="25">
    <xf numFmtId="0" fontId="0" fillId="0" borderId="0"/>
    <xf numFmtId="0" fontId="6" fillId="0" borderId="0"/>
    <xf numFmtId="0" fontId="6" fillId="0" borderId="0"/>
    <xf numFmtId="9" fontId="10" fillId="0" borderId="0" applyFont="0" applyFill="0" applyBorder="0" applyAlignment="0" applyProtection="0">
      <alignment vertical="center"/>
    </xf>
    <xf numFmtId="0" fontId="5" fillId="0" borderId="0"/>
    <xf numFmtId="0" fontId="6" fillId="0" borderId="0"/>
    <xf numFmtId="0" fontId="10" fillId="0" borderId="0"/>
    <xf numFmtId="0" fontId="8" fillId="0" borderId="0">
      <alignment vertical="center"/>
    </xf>
    <xf numFmtId="0" fontId="10" fillId="0" borderId="0"/>
    <xf numFmtId="0" fontId="10" fillId="0" borderId="0"/>
    <xf numFmtId="0" fontId="7" fillId="0" borderId="0"/>
    <xf numFmtId="0" fontId="7" fillId="0" borderId="0"/>
    <xf numFmtId="0" fontId="7" fillId="0" borderId="0"/>
    <xf numFmtId="0" fontId="10" fillId="0" borderId="0"/>
    <xf numFmtId="0" fontId="5" fillId="0" borderId="0"/>
    <xf numFmtId="0" fontId="9" fillId="0" borderId="0">
      <alignment vertical="top"/>
    </xf>
    <xf numFmtId="0" fontId="4" fillId="0" borderId="0"/>
    <xf numFmtId="0" fontId="12" fillId="0" borderId="0"/>
    <xf numFmtId="0" fontId="13" fillId="0" borderId="0">
      <alignment vertical="center"/>
    </xf>
    <xf numFmtId="0" fontId="3" fillId="0" borderId="0"/>
    <xf numFmtId="0" fontId="12" fillId="0" borderId="0"/>
    <xf numFmtId="0" fontId="2" fillId="0" borderId="0"/>
    <xf numFmtId="0" fontId="2" fillId="0" borderId="0"/>
    <xf numFmtId="0" fontId="1" fillId="0" borderId="0"/>
    <xf numFmtId="0" fontId="31" fillId="0" borderId="0" applyNumberFormat="0" applyFill="0" applyBorder="0" applyAlignment="0" applyProtection="0"/>
  </cellStyleXfs>
  <cellXfs count="160">
    <xf numFmtId="0" fontId="0" fillId="0" borderId="0" xfId="0"/>
    <xf numFmtId="0" fontId="16" fillId="0" borderId="1" xfId="0" applyFont="1" applyBorder="1" applyAlignment="1">
      <alignment horizontal="left" vertical="center"/>
    </xf>
    <xf numFmtId="0" fontId="16" fillId="0" borderId="0" xfId="8" applyFont="1" applyAlignment="1">
      <alignment horizontal="left"/>
    </xf>
    <xf numFmtId="0" fontId="15" fillId="0" borderId="1" xfId="8" applyFont="1" applyBorder="1" applyAlignment="1">
      <alignment horizontal="left" vertical="center"/>
    </xf>
    <xf numFmtId="0" fontId="16" fillId="0" borderId="1" xfId="0" applyFont="1" applyBorder="1" applyAlignment="1">
      <alignment horizontal="left" vertical="top" wrapText="1"/>
    </xf>
    <xf numFmtId="0" fontId="14" fillId="6" borderId="4" xfId="8" applyFont="1" applyFill="1" applyBorder="1" applyAlignment="1">
      <alignment vertical="center"/>
    </xf>
    <xf numFmtId="0" fontId="15" fillId="6" borderId="0" xfId="8" applyFont="1" applyFill="1" applyAlignment="1">
      <alignment horizontal="left" vertical="center"/>
    </xf>
    <xf numFmtId="0" fontId="16" fillId="6" borderId="0" xfId="8" applyFont="1" applyFill="1" applyAlignment="1">
      <alignment horizontal="left"/>
    </xf>
    <xf numFmtId="0" fontId="16" fillId="0" borderId="0" xfId="8" applyFont="1" applyAlignment="1">
      <alignment horizontal="left" vertical="top"/>
    </xf>
    <xf numFmtId="0" fontId="14" fillId="6" borderId="4" xfId="8" applyFont="1" applyFill="1" applyBorder="1" applyAlignment="1">
      <alignment vertical="top"/>
    </xf>
    <xf numFmtId="0" fontId="16" fillId="0" borderId="1" xfId="8" applyFont="1" applyBorder="1" applyAlignment="1">
      <alignment horizontal="left" vertical="top"/>
    </xf>
    <xf numFmtId="0" fontId="17" fillId="0" borderId="0" xfId="8" applyFont="1" applyAlignment="1">
      <alignment horizontal="left" vertical="center"/>
    </xf>
    <xf numFmtId="0" fontId="16" fillId="0" borderId="1" xfId="8" applyFont="1" applyBorder="1" applyAlignment="1">
      <alignment horizontal="left" vertical="center"/>
    </xf>
    <xf numFmtId="0" fontId="13" fillId="0" borderId="0" xfId="0" applyFont="1"/>
    <xf numFmtId="0" fontId="16" fillId="2" borderId="1" xfId="0" applyFont="1" applyFill="1" applyBorder="1" applyAlignment="1">
      <alignment horizontal="left" vertical="top" wrapText="1"/>
    </xf>
    <xf numFmtId="0" fontId="15" fillId="0" borderId="1" xfId="8" applyFont="1" applyBorder="1" applyAlignment="1">
      <alignment horizontal="left" vertical="top"/>
    </xf>
    <xf numFmtId="49" fontId="16" fillId="0" borderId="1" xfId="8" applyNumberFormat="1" applyFont="1" applyBorder="1" applyAlignment="1">
      <alignment horizontal="left" vertical="top"/>
    </xf>
    <xf numFmtId="0" fontId="16" fillId="0" borderId="1" xfId="0" applyFont="1" applyBorder="1" applyAlignment="1">
      <alignment horizontal="left" vertical="top"/>
    </xf>
    <xf numFmtId="0" fontId="0" fillId="0" borderId="1" xfId="0" applyBorder="1" applyAlignment="1">
      <alignment vertical="top"/>
    </xf>
    <xf numFmtId="0" fontId="0" fillId="0" borderId="0" xfId="0" applyAlignment="1">
      <alignment wrapText="1"/>
    </xf>
    <xf numFmtId="49" fontId="14" fillId="5" borderId="1" xfId="4" applyNumberFormat="1" applyFont="1" applyFill="1" applyBorder="1" applyAlignment="1">
      <alignment horizontal="center" vertical="center" wrapText="1"/>
    </xf>
    <xf numFmtId="0" fontId="0" fillId="2" borderId="0" xfId="0" applyFill="1"/>
    <xf numFmtId="0" fontId="16" fillId="0" borderId="2" xfId="8" applyFont="1" applyBorder="1" applyAlignment="1">
      <alignment horizontal="left" vertical="top"/>
    </xf>
    <xf numFmtId="0" fontId="0" fillId="0" borderId="2" xfId="0" applyBorder="1" applyAlignment="1">
      <alignment vertical="top"/>
    </xf>
    <xf numFmtId="0" fontId="13" fillId="2" borderId="0" xfId="0" applyFont="1" applyFill="1"/>
    <xf numFmtId="0" fontId="16" fillId="2" borderId="0" xfId="8" applyFont="1" applyFill="1" applyAlignment="1">
      <alignment horizontal="left" vertical="top"/>
    </xf>
    <xf numFmtId="0" fontId="0" fillId="2" borderId="0" xfId="0" applyFill="1" applyAlignment="1">
      <alignment vertical="top"/>
    </xf>
    <xf numFmtId="0" fontId="14" fillId="6" borderId="0" xfId="8" applyFont="1" applyFill="1" applyAlignment="1">
      <alignment vertical="center"/>
    </xf>
    <xf numFmtId="0" fontId="14" fillId="6" borderId="0" xfId="8" applyFont="1" applyFill="1" applyAlignment="1">
      <alignment vertical="top" wrapText="1"/>
    </xf>
    <xf numFmtId="164" fontId="14" fillId="5" borderId="1" xfId="4" applyNumberFormat="1" applyFont="1" applyFill="1" applyBorder="1" applyAlignment="1">
      <alignment horizontal="center" vertical="center" wrapText="1"/>
    </xf>
    <xf numFmtId="49" fontId="16" fillId="0" borderId="1" xfId="8" applyNumberFormat="1" applyFont="1" applyBorder="1" applyAlignment="1">
      <alignment horizontal="left" vertical="center"/>
    </xf>
    <xf numFmtId="0" fontId="16" fillId="0" borderId="1" xfId="8" applyFont="1" applyBorder="1" applyAlignment="1">
      <alignment horizontal="center" vertical="center"/>
    </xf>
    <xf numFmtId="0" fontId="17" fillId="0" borderId="1" xfId="8" applyFont="1" applyBorder="1" applyAlignment="1">
      <alignment horizontal="center" vertical="center"/>
    </xf>
    <xf numFmtId="0" fontId="16" fillId="0" borderId="0" xfId="8" applyFont="1" applyAlignment="1">
      <alignment horizontal="center"/>
    </xf>
    <xf numFmtId="0" fontId="16" fillId="0" borderId="0" xfId="8" applyFont="1" applyAlignment="1">
      <alignment horizontal="center" vertical="center"/>
    </xf>
    <xf numFmtId="0" fontId="16" fillId="4" borderId="1" xfId="0" applyFont="1" applyFill="1" applyBorder="1" applyAlignment="1">
      <alignment horizontal="center" vertical="center"/>
    </xf>
    <xf numFmtId="0" fontId="16" fillId="0" borderId="1" xfId="0" applyFont="1" applyBorder="1" applyAlignment="1">
      <alignment horizontal="center" vertical="center"/>
    </xf>
    <xf numFmtId="0" fontId="18" fillId="2" borderId="1" xfId="19" applyFont="1" applyFill="1" applyBorder="1" applyAlignment="1">
      <alignment horizontal="left" vertical="center" wrapText="1"/>
    </xf>
    <xf numFmtId="49" fontId="17" fillId="0" borderId="1" xfId="8" applyNumberFormat="1" applyFont="1" applyBorder="1" applyAlignment="1">
      <alignment horizontal="left"/>
    </xf>
    <xf numFmtId="0" fontId="17" fillId="0" borderId="1" xfId="8" applyFont="1" applyBorder="1" applyAlignment="1">
      <alignment horizontal="left"/>
    </xf>
    <xf numFmtId="0" fontId="17" fillId="0" borderId="1" xfId="8" applyFont="1" applyBorder="1" applyAlignment="1">
      <alignment horizontal="left" vertical="top" wrapText="1"/>
    </xf>
    <xf numFmtId="0" fontId="17" fillId="4" borderId="1" xfId="8" applyFont="1" applyFill="1" applyBorder="1" applyAlignment="1">
      <alignment horizontal="center" vertical="center"/>
    </xf>
    <xf numFmtId="166" fontId="17" fillId="3" borderId="1" xfId="8" applyNumberFormat="1" applyFont="1" applyFill="1" applyBorder="1" applyAlignment="1">
      <alignment horizontal="center" vertical="center"/>
    </xf>
    <xf numFmtId="0" fontId="17" fillId="0" borderId="1" xfId="8" applyFont="1" applyBorder="1" applyAlignment="1">
      <alignment horizontal="center"/>
    </xf>
    <xf numFmtId="0" fontId="17" fillId="0" borderId="0" xfId="8" applyFont="1" applyAlignment="1">
      <alignment horizontal="left"/>
    </xf>
    <xf numFmtId="0" fontId="17" fillId="2" borderId="0" xfId="8" applyFont="1" applyFill="1" applyAlignment="1">
      <alignment horizontal="left"/>
    </xf>
    <xf numFmtId="0" fontId="17" fillId="0" borderId="1" xfId="0" applyFont="1" applyBorder="1" applyAlignment="1">
      <alignment horizontal="left"/>
    </xf>
    <xf numFmtId="0" fontId="19" fillId="0" borderId="1" xfId="0" applyFont="1" applyBorder="1" applyAlignment="1">
      <alignment horizontal="left" vertical="top" wrapText="1"/>
    </xf>
    <xf numFmtId="0" fontId="17" fillId="0" borderId="0" xfId="0" applyFont="1" applyAlignment="1">
      <alignment horizontal="left"/>
    </xf>
    <xf numFmtId="0" fontId="17" fillId="0" borderId="1" xfId="0" applyFont="1" applyBorder="1" applyAlignment="1">
      <alignment horizontal="left" vertical="top"/>
    </xf>
    <xf numFmtId="0" fontId="17" fillId="0" borderId="1" xfId="0" applyFont="1" applyBorder="1" applyAlignment="1">
      <alignment horizontal="center" vertical="center"/>
    </xf>
    <xf numFmtId="0" fontId="17" fillId="0" borderId="1" xfId="0" applyFont="1" applyBorder="1" applyAlignment="1">
      <alignment horizontal="left" vertical="top" wrapText="1"/>
    </xf>
    <xf numFmtId="0" fontId="20" fillId="6" borderId="4" xfId="8" applyFont="1" applyFill="1" applyBorder="1" applyAlignment="1">
      <alignment vertical="center"/>
    </xf>
    <xf numFmtId="0" fontId="17" fillId="6" borderId="0" xfId="8" applyFont="1" applyFill="1" applyAlignment="1">
      <alignment horizontal="left"/>
    </xf>
    <xf numFmtId="0" fontId="20" fillId="6" borderId="4" xfId="8" applyFont="1" applyFill="1" applyBorder="1" applyAlignment="1">
      <alignment vertical="top"/>
    </xf>
    <xf numFmtId="0" fontId="20" fillId="6" borderId="4" xfId="8" applyFont="1" applyFill="1" applyBorder="1" applyAlignment="1">
      <alignment horizontal="center" vertical="center"/>
    </xf>
    <xf numFmtId="0" fontId="18" fillId="6" borderId="0" xfId="8" applyFont="1" applyFill="1" applyAlignment="1">
      <alignment horizontal="center" vertical="center"/>
    </xf>
    <xf numFmtId="0" fontId="17" fillId="6" borderId="0" xfId="8" applyFont="1" applyFill="1" applyAlignment="1">
      <alignment horizontal="center" vertical="center"/>
    </xf>
    <xf numFmtId="0" fontId="17" fillId="6" borderId="0" xfId="8" applyFont="1" applyFill="1" applyAlignment="1">
      <alignment horizontal="center"/>
    </xf>
    <xf numFmtId="49" fontId="20" fillId="5" borderId="1" xfId="4" applyNumberFormat="1" applyFont="1" applyFill="1" applyBorder="1" applyAlignment="1">
      <alignment horizontal="center" vertical="center" wrapText="1"/>
    </xf>
    <xf numFmtId="0" fontId="13" fillId="5" borderId="1" xfId="0" applyFont="1" applyFill="1" applyBorder="1" applyAlignment="1">
      <alignment horizontal="center"/>
    </xf>
    <xf numFmtId="0" fontId="16" fillId="4" borderId="1" xfId="0" applyFont="1" applyFill="1" applyBorder="1" applyAlignment="1">
      <alignment horizontal="center" vertical="top"/>
    </xf>
    <xf numFmtId="0" fontId="16" fillId="0" borderId="1" xfId="8" applyFont="1" applyBorder="1" applyAlignment="1">
      <alignment horizontal="center" vertical="top"/>
    </xf>
    <xf numFmtId="0" fontId="16" fillId="0" borderId="1" xfId="8" applyFont="1" applyBorder="1" applyAlignment="1">
      <alignment horizontal="center" vertical="top" wrapText="1"/>
    </xf>
    <xf numFmtId="0" fontId="16" fillId="3" borderId="1" xfId="0" applyFont="1" applyFill="1" applyBorder="1" applyAlignment="1">
      <alignment horizontal="center" vertical="top"/>
    </xf>
    <xf numFmtId="0" fontId="17" fillId="0" borderId="1" xfId="8" quotePrefix="1" applyFont="1" applyBorder="1" applyAlignment="1">
      <alignment horizontal="center" vertical="center" wrapText="1"/>
    </xf>
    <xf numFmtId="165" fontId="16" fillId="3" borderId="1" xfId="8" applyNumberFormat="1" applyFont="1" applyFill="1" applyBorder="1" applyAlignment="1">
      <alignment horizontal="center" vertical="center"/>
    </xf>
    <xf numFmtId="166" fontId="16" fillId="3" borderId="1" xfId="8" applyNumberFormat="1" applyFont="1" applyFill="1" applyBorder="1" applyAlignment="1">
      <alignment horizontal="center" vertical="center"/>
    </xf>
    <xf numFmtId="0" fontId="26" fillId="0" borderId="0" xfId="0" applyFont="1"/>
    <xf numFmtId="49" fontId="27" fillId="0" borderId="1" xfId="8" applyNumberFormat="1" applyFont="1" applyBorder="1" applyAlignment="1">
      <alignment horizontal="left"/>
    </xf>
    <xf numFmtId="0" fontId="27" fillId="0" borderId="1" xfId="8" applyFont="1" applyBorder="1" applyAlignment="1">
      <alignment horizontal="left"/>
    </xf>
    <xf numFmtId="166" fontId="27" fillId="3" borderId="1" xfId="8" applyNumberFormat="1" applyFont="1" applyFill="1" applyBorder="1" applyAlignment="1">
      <alignment horizontal="center" vertical="center"/>
    </xf>
    <xf numFmtId="164" fontId="27" fillId="3" borderId="1" xfId="8" applyNumberFormat="1" applyFont="1" applyFill="1" applyBorder="1" applyAlignment="1">
      <alignment horizontal="center" vertical="center"/>
    </xf>
    <xf numFmtId="0" fontId="27" fillId="0" borderId="1" xfId="0" applyFont="1" applyBorder="1" applyAlignment="1">
      <alignment horizontal="left"/>
    </xf>
    <xf numFmtId="0" fontId="27" fillId="3" borderId="1" xfId="8" applyFont="1" applyFill="1" applyBorder="1" applyAlignment="1">
      <alignment horizontal="center" vertical="center"/>
    </xf>
    <xf numFmtId="0" fontId="24" fillId="0" borderId="8" xfId="0" applyFont="1" applyBorder="1" applyAlignment="1">
      <alignment horizontal="center"/>
    </xf>
    <xf numFmtId="0" fontId="23" fillId="0" borderId="10" xfId="0" applyFont="1" applyBorder="1" applyAlignment="1">
      <alignment horizontal="center"/>
    </xf>
    <xf numFmtId="0" fontId="22" fillId="0" borderId="9" xfId="0" applyFont="1" applyBorder="1" applyAlignment="1">
      <alignment horizontal="center"/>
    </xf>
    <xf numFmtId="0" fontId="21" fillId="0" borderId="10" xfId="0" applyFont="1" applyBorder="1" applyAlignment="1">
      <alignment horizontal="center"/>
    </xf>
    <xf numFmtId="0" fontId="22" fillId="0" borderId="8" xfId="0" applyFont="1" applyBorder="1" applyAlignment="1">
      <alignment horizontal="center"/>
    </xf>
    <xf numFmtId="49" fontId="27" fillId="0" borderId="7" xfId="8" applyNumberFormat="1" applyFont="1" applyBorder="1" applyAlignment="1">
      <alignment horizontal="left"/>
    </xf>
    <xf numFmtId="0" fontId="27" fillId="0" borderId="7" xfId="8" applyFont="1" applyBorder="1" applyAlignment="1">
      <alignment horizontal="left"/>
    </xf>
    <xf numFmtId="166" fontId="27" fillId="3" borderId="7" xfId="8" applyNumberFormat="1" applyFont="1" applyFill="1" applyBorder="1" applyAlignment="1">
      <alignment horizontal="center" vertical="center"/>
    </xf>
    <xf numFmtId="164" fontId="27" fillId="3" borderId="7" xfId="8" applyNumberFormat="1" applyFont="1" applyFill="1" applyBorder="1" applyAlignment="1">
      <alignment horizontal="center" vertical="center"/>
    </xf>
    <xf numFmtId="0" fontId="27" fillId="0" borderId="7" xfId="8" applyFont="1" applyBorder="1" applyAlignment="1">
      <alignment horizontal="center" vertical="center"/>
    </xf>
    <xf numFmtId="0" fontId="24" fillId="0" borderId="9" xfId="0" applyFont="1" applyBorder="1" applyAlignment="1">
      <alignment horizontal="center"/>
    </xf>
    <xf numFmtId="0" fontId="23" fillId="0" borderId="11" xfId="0" applyFont="1" applyBorder="1" applyAlignment="1">
      <alignment horizontal="center"/>
    </xf>
    <xf numFmtId="0" fontId="25" fillId="5" borderId="12" xfId="4" applyFont="1" applyFill="1" applyBorder="1" applyAlignment="1">
      <alignment horizontal="center" vertical="center" wrapText="1"/>
    </xf>
    <xf numFmtId="0" fontId="25" fillId="5" borderId="12" xfId="19" applyFont="1" applyFill="1" applyBorder="1" applyAlignment="1">
      <alignment horizontal="center" vertical="center" wrapText="1"/>
    </xf>
    <xf numFmtId="0" fontId="25" fillId="5" borderId="13" xfId="19" applyFont="1" applyFill="1" applyBorder="1" applyAlignment="1">
      <alignment horizontal="center" vertical="center" wrapText="1"/>
    </xf>
    <xf numFmtId="0" fontId="25" fillId="5" borderId="14" xfId="19" applyFont="1" applyFill="1" applyBorder="1" applyAlignment="1">
      <alignment horizontal="center" vertical="center" wrapText="1"/>
    </xf>
    <xf numFmtId="0" fontId="26" fillId="0" borderId="0" xfId="0" applyFont="1" applyAlignment="1">
      <alignment horizontal="center"/>
    </xf>
    <xf numFmtId="0" fontId="25" fillId="5" borderId="15" xfId="19" applyFont="1" applyFill="1" applyBorder="1" applyAlignment="1">
      <alignment horizontal="center" vertical="center" wrapText="1"/>
    </xf>
    <xf numFmtId="0" fontId="25" fillId="5" borderId="16" xfId="19" applyFont="1" applyFill="1" applyBorder="1" applyAlignment="1">
      <alignment horizontal="center" vertical="center" wrapText="1"/>
    </xf>
    <xf numFmtId="0" fontId="29" fillId="0" borderId="17" xfId="0" applyFont="1" applyBorder="1" applyAlignment="1">
      <alignment horizontal="center"/>
    </xf>
    <xf numFmtId="0" fontId="23" fillId="0" borderId="18" xfId="0" applyFont="1" applyBorder="1" applyAlignment="1">
      <alignment horizontal="center"/>
    </xf>
    <xf numFmtId="0" fontId="21" fillId="0" borderId="19" xfId="0" applyFont="1" applyBorder="1" applyAlignment="1">
      <alignment horizontal="center"/>
    </xf>
    <xf numFmtId="49" fontId="16" fillId="0" borderId="17" xfId="8" applyNumberFormat="1" applyFont="1" applyBorder="1" applyAlignment="1">
      <alignment horizontal="center" vertical="center"/>
    </xf>
    <xf numFmtId="166" fontId="17" fillId="0" borderId="1" xfId="8" applyNumberFormat="1" applyFont="1" applyBorder="1" applyAlignment="1">
      <alignment horizontal="center" vertical="center"/>
    </xf>
    <xf numFmtId="164" fontId="17" fillId="0" borderId="1" xfId="8" applyNumberFormat="1" applyFont="1" applyBorder="1" applyAlignment="1">
      <alignment horizontal="center" vertical="center"/>
    </xf>
    <xf numFmtId="165" fontId="17" fillId="0" borderId="1" xfId="8" applyNumberFormat="1" applyFont="1" applyBorder="1" applyAlignment="1">
      <alignment horizontal="center" vertical="center"/>
    </xf>
    <xf numFmtId="0" fontId="1" fillId="0" borderId="1" xfId="0" applyFont="1" applyBorder="1" applyAlignment="1">
      <alignment horizontal="center" vertical="top"/>
    </xf>
    <xf numFmtId="49" fontId="27" fillId="0" borderId="3" xfId="8" applyNumberFormat="1" applyFont="1" applyBorder="1" applyAlignment="1">
      <alignment horizontal="left"/>
    </xf>
    <xf numFmtId="49" fontId="20" fillId="8" borderId="1" xfId="4" applyNumberFormat="1" applyFont="1" applyFill="1" applyBorder="1" applyAlignment="1">
      <alignment horizontal="center" vertical="center" wrapText="1"/>
    </xf>
    <xf numFmtId="0" fontId="18" fillId="0" borderId="0" xfId="8" applyFont="1" applyAlignment="1">
      <alignment horizontal="center" vertical="center"/>
    </xf>
    <xf numFmtId="165" fontId="18" fillId="8" borderId="1" xfId="8" applyNumberFormat="1" applyFont="1" applyFill="1" applyBorder="1" applyAlignment="1">
      <alignment horizontal="center" vertical="center"/>
    </xf>
    <xf numFmtId="168" fontId="18" fillId="8" borderId="1" xfId="8" applyNumberFormat="1" applyFont="1" applyFill="1" applyBorder="1" applyAlignment="1">
      <alignment horizontal="center" vertical="center"/>
    </xf>
    <xf numFmtId="0" fontId="15" fillId="0" borderId="0" xfId="8" applyFont="1" applyAlignment="1">
      <alignment horizontal="center" vertical="center"/>
    </xf>
    <xf numFmtId="49" fontId="14" fillId="8" borderId="1" xfId="4" applyNumberFormat="1" applyFont="1" applyFill="1" applyBorder="1" applyAlignment="1">
      <alignment horizontal="center" vertical="center" wrapText="1"/>
    </xf>
    <xf numFmtId="165" fontId="15" fillId="8" borderId="1" xfId="8" applyNumberFormat="1" applyFont="1" applyFill="1" applyBorder="1" applyAlignment="1">
      <alignment horizontal="center" vertical="center"/>
    </xf>
    <xf numFmtId="49" fontId="15" fillId="8" borderId="1" xfId="8" applyNumberFormat="1" applyFont="1" applyFill="1" applyBorder="1" applyAlignment="1">
      <alignment horizontal="center" vertical="center"/>
    </xf>
    <xf numFmtId="0" fontId="21" fillId="0" borderId="18" xfId="0" applyFont="1" applyBorder="1" applyAlignment="1">
      <alignment horizontal="center"/>
    </xf>
    <xf numFmtId="0" fontId="23" fillId="0" borderId="19" xfId="0" applyFont="1" applyBorder="1" applyAlignment="1">
      <alignment horizontal="center"/>
    </xf>
    <xf numFmtId="14" fontId="30" fillId="7" borderId="0" xfId="8" applyNumberFormat="1" applyFont="1" applyFill="1" applyAlignment="1">
      <alignment horizontal="left" vertical="center"/>
    </xf>
    <xf numFmtId="0" fontId="17" fillId="7" borderId="0" xfId="8" applyFont="1" applyFill="1" applyAlignment="1">
      <alignment horizontal="left"/>
    </xf>
    <xf numFmtId="49" fontId="17" fillId="0" borderId="0" xfId="8" applyNumberFormat="1" applyFont="1" applyAlignment="1">
      <alignment horizontal="left"/>
    </xf>
    <xf numFmtId="0" fontId="14" fillId="6" borderId="4" xfId="8" applyFont="1" applyFill="1" applyBorder="1" applyAlignment="1">
      <alignment vertical="center" wrapText="1"/>
    </xf>
    <xf numFmtId="0" fontId="17" fillId="0" borderId="1" xfId="8" applyFont="1" applyBorder="1" applyAlignment="1">
      <alignment horizontal="left" wrapText="1"/>
    </xf>
    <xf numFmtId="2" fontId="17" fillId="0" borderId="0" xfId="8" applyNumberFormat="1" applyFont="1" applyAlignment="1">
      <alignment horizontal="left"/>
    </xf>
    <xf numFmtId="2" fontId="18" fillId="6" borderId="0" xfId="8" applyNumberFormat="1" applyFont="1" applyFill="1" applyAlignment="1">
      <alignment horizontal="center" vertical="center"/>
    </xf>
    <xf numFmtId="2" fontId="20" fillId="5" borderId="1" xfId="4" applyNumberFormat="1" applyFont="1" applyFill="1" applyBorder="1" applyAlignment="1">
      <alignment horizontal="center" vertical="center" wrapText="1"/>
    </xf>
    <xf numFmtId="2" fontId="17" fillId="3" borderId="1" xfId="8" applyNumberFormat="1" applyFont="1" applyFill="1" applyBorder="1" applyAlignment="1">
      <alignment horizontal="center" vertical="center"/>
    </xf>
    <xf numFmtId="2" fontId="16" fillId="0" borderId="0" xfId="8" applyNumberFormat="1" applyFont="1" applyAlignment="1">
      <alignment horizontal="center" vertical="center"/>
    </xf>
    <xf numFmtId="167" fontId="17" fillId="0" borderId="0" xfId="8" applyNumberFormat="1" applyFont="1" applyAlignment="1">
      <alignment horizontal="left"/>
    </xf>
    <xf numFmtId="167" fontId="20" fillId="6" borderId="4" xfId="8" applyNumberFormat="1" applyFont="1" applyFill="1" applyBorder="1" applyAlignment="1">
      <alignment horizontal="center" vertical="center"/>
    </xf>
    <xf numFmtId="167" fontId="20" fillId="5" borderId="1" xfId="4" applyNumberFormat="1" applyFont="1" applyFill="1" applyBorder="1" applyAlignment="1">
      <alignment horizontal="center" vertical="center" wrapText="1"/>
    </xf>
    <xf numFmtId="167" fontId="17" fillId="4" borderId="1" xfId="8" applyNumberFormat="1" applyFont="1" applyFill="1" applyBorder="1" applyAlignment="1">
      <alignment horizontal="center" vertical="center"/>
    </xf>
    <xf numFmtId="167" fontId="16" fillId="0" borderId="0" xfId="8" applyNumberFormat="1" applyFont="1" applyAlignment="1">
      <alignment horizontal="center" vertical="center"/>
    </xf>
    <xf numFmtId="0" fontId="31" fillId="0" borderId="1" xfId="24" applyBorder="1" applyAlignment="1">
      <alignment horizontal="left" vertical="top" wrapText="1"/>
    </xf>
    <xf numFmtId="0" fontId="31" fillId="2" borderId="1" xfId="24" applyFill="1" applyBorder="1" applyAlignment="1">
      <alignment horizontal="left" vertical="top" wrapText="1"/>
    </xf>
    <xf numFmtId="49" fontId="17" fillId="2" borderId="1" xfId="8" applyNumberFormat="1" applyFont="1" applyFill="1" applyBorder="1" applyAlignment="1">
      <alignment horizontal="left"/>
    </xf>
    <xf numFmtId="0" fontId="24" fillId="0" borderId="1" xfId="8" applyFont="1" applyBorder="1" applyAlignment="1">
      <alignment horizontal="left" wrapText="1"/>
    </xf>
    <xf numFmtId="0" fontId="31" fillId="0" borderId="0" xfId="24"/>
    <xf numFmtId="0" fontId="20" fillId="5" borderId="3" xfId="19" applyFont="1" applyFill="1" applyBorder="1" applyAlignment="1">
      <alignment horizontal="center" vertical="center" wrapText="1"/>
    </xf>
    <xf numFmtId="0" fontId="20" fillId="5" borderId="7" xfId="19" applyFont="1" applyFill="1" applyBorder="1" applyAlignment="1">
      <alignment horizontal="center" vertical="center" wrapText="1"/>
    </xf>
    <xf numFmtId="3" fontId="17" fillId="4" borderId="1" xfId="0" applyNumberFormat="1" applyFont="1" applyFill="1" applyBorder="1" applyAlignment="1">
      <alignment horizontal="center" vertical="center"/>
    </xf>
    <xf numFmtId="0" fontId="20" fillId="5" borderId="1" xfId="19" applyFont="1" applyFill="1" applyBorder="1" applyAlignment="1">
      <alignment horizontal="center" vertical="center" wrapText="1"/>
    </xf>
    <xf numFmtId="0" fontId="20" fillId="5" borderId="3" xfId="4" applyFont="1" applyFill="1" applyBorder="1" applyAlignment="1">
      <alignment horizontal="center" vertical="center"/>
    </xf>
    <xf numFmtId="0" fontId="20" fillId="5" borderId="7" xfId="4" applyFont="1" applyFill="1" applyBorder="1" applyAlignment="1">
      <alignment horizontal="center" vertical="center"/>
    </xf>
    <xf numFmtId="0" fontId="20" fillId="5" borderId="3" xfId="4" applyFont="1" applyFill="1" applyBorder="1" applyAlignment="1">
      <alignment horizontal="center" vertical="center" wrapText="1"/>
    </xf>
    <xf numFmtId="0" fontId="20" fillId="5" borderId="7" xfId="4" applyFont="1" applyFill="1" applyBorder="1" applyAlignment="1">
      <alignment horizontal="center" vertical="center" wrapText="1"/>
    </xf>
    <xf numFmtId="49" fontId="20" fillId="5" borderId="5" xfId="4" applyNumberFormat="1" applyFont="1" applyFill="1" applyBorder="1" applyAlignment="1">
      <alignment horizontal="center" vertical="center" wrapText="1"/>
    </xf>
    <xf numFmtId="49" fontId="20" fillId="5" borderId="6" xfId="4" applyNumberFormat="1" applyFont="1" applyFill="1" applyBorder="1" applyAlignment="1">
      <alignment horizontal="center" vertical="center" wrapText="1"/>
    </xf>
    <xf numFmtId="49" fontId="20" fillId="5" borderId="2" xfId="4" applyNumberFormat="1" applyFont="1" applyFill="1" applyBorder="1" applyAlignment="1">
      <alignment horizontal="center" vertical="center" wrapText="1"/>
    </xf>
    <xf numFmtId="0" fontId="16" fillId="0" borderId="1" xfId="0" applyFont="1" applyBorder="1" applyAlignment="1">
      <alignment horizontal="center" vertical="top" wrapText="1"/>
    </xf>
    <xf numFmtId="0" fontId="16" fillId="0" borderId="1" xfId="0" applyFont="1" applyBorder="1" applyAlignment="1">
      <alignment horizontal="center" vertical="center" wrapText="1"/>
    </xf>
    <xf numFmtId="0" fontId="0" fillId="0" borderId="1" xfId="0" applyBorder="1"/>
    <xf numFmtId="49" fontId="1" fillId="0" borderId="1" xfId="0" applyNumberFormat="1" applyFont="1" applyBorder="1" applyAlignment="1">
      <alignment horizontal="left"/>
    </xf>
    <xf numFmtId="0" fontId="20" fillId="5" borderId="3" xfId="4" applyFont="1" applyFill="1" applyBorder="1" applyAlignment="1">
      <alignment horizontal="center" vertical="center" wrapText="1"/>
    </xf>
    <xf numFmtId="0" fontId="20" fillId="5" borderId="7" xfId="4" applyFont="1" applyFill="1" applyBorder="1" applyAlignment="1">
      <alignment horizontal="center" vertical="center" wrapText="1"/>
    </xf>
    <xf numFmtId="0" fontId="20" fillId="5" borderId="3" xfId="19" applyFont="1" applyFill="1" applyBorder="1" applyAlignment="1">
      <alignment horizontal="center" vertical="center" wrapText="1"/>
    </xf>
    <xf numFmtId="0" fontId="20" fillId="5" borderId="7" xfId="19" applyFont="1" applyFill="1" applyBorder="1" applyAlignment="1">
      <alignment horizontal="center" vertical="center" wrapText="1"/>
    </xf>
    <xf numFmtId="49" fontId="20" fillId="5" borderId="3" xfId="4" applyNumberFormat="1" applyFont="1" applyFill="1" applyBorder="1" applyAlignment="1">
      <alignment horizontal="center" vertical="center" wrapText="1"/>
    </xf>
    <xf numFmtId="49" fontId="20" fillId="5" borderId="7" xfId="4" applyNumberFormat="1" applyFont="1" applyFill="1" applyBorder="1" applyAlignment="1">
      <alignment horizontal="center" vertical="center" wrapText="1"/>
    </xf>
    <xf numFmtId="49" fontId="14" fillId="5" borderId="1" xfId="4" applyNumberFormat="1" applyFont="1" applyFill="1" applyBorder="1" applyAlignment="1">
      <alignment horizontal="center" vertical="center" wrapText="1"/>
    </xf>
    <xf numFmtId="0" fontId="14" fillId="5" borderId="1" xfId="4" applyFont="1" applyFill="1" applyBorder="1" applyAlignment="1">
      <alignment horizontal="left" vertical="center" wrapText="1"/>
    </xf>
    <xf numFmtId="0" fontId="14" fillId="5" borderId="1" xfId="4" applyFont="1" applyFill="1" applyBorder="1" applyAlignment="1">
      <alignment horizontal="center" vertical="center" wrapText="1"/>
    </xf>
    <xf numFmtId="0" fontId="20" fillId="5" borderId="3" xfId="4" applyFont="1" applyFill="1" applyBorder="1" applyAlignment="1">
      <alignment horizontal="center" vertical="center"/>
    </xf>
    <xf numFmtId="0" fontId="20" fillId="5" borderId="7" xfId="4" applyFont="1" applyFill="1" applyBorder="1" applyAlignment="1">
      <alignment horizontal="center" vertical="center"/>
    </xf>
    <xf numFmtId="164" fontId="14" fillId="5" borderId="1" xfId="4" applyNumberFormat="1" applyFont="1" applyFill="1" applyBorder="1" applyAlignment="1">
      <alignment horizontal="center" vertical="center" wrapText="1"/>
    </xf>
  </cellXfs>
  <cellStyles count="25">
    <cellStyle name="Hyperlink" xfId="24" builtinId="8"/>
    <cellStyle name="Normal" xfId="0" builtinId="0"/>
    <cellStyle name="Normal 11" xfId="1" xr:uid="{00000000-0005-0000-0000-00000E000000}"/>
    <cellStyle name="Normal 11 2" xfId="20" xr:uid="{1738F0A0-C655-48B3-A735-FB0BBA148BCB}"/>
    <cellStyle name="Normal 11 2 2" xfId="2" xr:uid="{00000000-0005-0000-0000-000012000000}"/>
    <cellStyle name="Normal 2" xfId="6" xr:uid="{00000000-0005-0000-0000-00002F000000}"/>
    <cellStyle name="Normal 2 2" xfId="4" xr:uid="{00000000-0005-0000-0000-00001D000000}"/>
    <cellStyle name="Normal 2 2 2" xfId="10" xr:uid="{00000000-0005-0000-0000-00003A000000}"/>
    <cellStyle name="Normal 2 3" xfId="16" xr:uid="{13A47A83-171F-4317-AE50-3109CD4FA35E}"/>
    <cellStyle name="Normal 2 4" xfId="11" xr:uid="{00000000-0005-0000-0000-00003B000000}"/>
    <cellStyle name="Normal 3" xfId="7" xr:uid="{00000000-0005-0000-0000-000032000000}"/>
    <cellStyle name="Normal 3 2" xfId="18" xr:uid="{F42F05E7-8AA7-4C9E-BEA5-6FF70C835F7A}"/>
    <cellStyle name="Normal 4" xfId="8" xr:uid="{00000000-0005-0000-0000-000036000000}"/>
    <cellStyle name="Normal 4 2" xfId="9" xr:uid="{00000000-0005-0000-0000-000038000000}"/>
    <cellStyle name="Normal 4 3" xfId="22" xr:uid="{3ED1FD6E-D213-41E5-95D0-9472462E07F3}"/>
    <cellStyle name="Normal 4 4" xfId="23" xr:uid="{713FA214-BF16-4A7F-8FEB-7A5616C6F9DF}"/>
    <cellStyle name="Normal 5" xfId="12" xr:uid="{00000000-0005-0000-0000-00003C000000}"/>
    <cellStyle name="Normal 6" xfId="19" xr:uid="{D5E0C312-3D43-48A3-92FB-38797450F4F3}"/>
    <cellStyle name="Normal 6 2" xfId="13" xr:uid="{00000000-0005-0000-0000-00003D000000}"/>
    <cellStyle name="Normal 6 3" xfId="21" xr:uid="{5E606949-E7D0-42F5-BA6E-8829C81A79C6}"/>
    <cellStyle name="Pourcentage 2" xfId="3" xr:uid="{00000000-0005-0000-0000-000013000000}"/>
    <cellStyle name="一般 2" xfId="5" xr:uid="{00000000-0005-0000-0000-000022000000}"/>
    <cellStyle name="一般 2 2" xfId="17" xr:uid="{3EB454D3-499E-4EB8-9CE7-64DFC37C828D}"/>
    <cellStyle name="常规 2" xfId="14" xr:uid="{00000000-0005-0000-0000-00003E000000}"/>
    <cellStyle name="样式 1" xfId="15"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33</xdr:col>
      <xdr:colOff>536863</xdr:colOff>
      <xdr:row>64</xdr:row>
      <xdr:rowOff>34636</xdr:rowOff>
    </xdr:from>
    <xdr:to>
      <xdr:col>33</xdr:col>
      <xdr:colOff>1070263</xdr:colOff>
      <xdr:row>64</xdr:row>
      <xdr:rowOff>194867</xdr:rowOff>
    </xdr:to>
    <xdr:grpSp>
      <xdr:nvGrpSpPr>
        <xdr:cNvPr id="2" name="Group 51">
          <a:extLst>
            <a:ext uri="{FF2B5EF4-FFF2-40B4-BE49-F238E27FC236}">
              <a16:creationId xmlns:a16="http://schemas.microsoft.com/office/drawing/2014/main" id="{B24C312D-F54F-456D-BA9F-28349583ADBD}"/>
            </a:ext>
          </a:extLst>
        </xdr:cNvPr>
        <xdr:cNvGrpSpPr/>
      </xdr:nvGrpSpPr>
      <xdr:grpSpPr>
        <a:xfrm>
          <a:off x="80099188" y="17522536"/>
          <a:ext cx="533400" cy="160231"/>
          <a:chOff x="0" y="0"/>
          <a:chExt cx="76" cy="21"/>
        </a:xfrm>
      </xdr:grpSpPr>
      <xdr:sp macro="" textlink="">
        <xdr:nvSpPr>
          <xdr:cNvPr id="3" name="Rectangle 52">
            <a:extLst>
              <a:ext uri="{FF2B5EF4-FFF2-40B4-BE49-F238E27FC236}">
                <a16:creationId xmlns:a16="http://schemas.microsoft.com/office/drawing/2014/main" id="{64E852F9-FFFF-0060-8AB8-5737F67AF73D}"/>
              </a:ext>
            </a:extLst>
          </xdr:cNvPr>
          <xdr:cNvSpPr>
            <a:spLocks noChangeArrowheads="1"/>
          </xdr:cNvSpPr>
        </xdr:nvSpPr>
        <xdr:spPr>
          <a:xfrm rot="10800000">
            <a:off x="0" y="0"/>
            <a:ext cx="25" cy="21"/>
          </a:xfrm>
          <a:prstGeom prst="rect">
            <a:avLst/>
          </a:prstGeom>
          <a:noFill/>
          <a:ln w="9525">
            <a:solidFill>
              <a:srgbClr val="000000"/>
            </a:solidFill>
            <a:miter lim="800000"/>
          </a:ln>
        </xdr:spPr>
      </xdr:sp>
      <xdr:sp macro="" textlink="">
        <xdr:nvSpPr>
          <xdr:cNvPr id="4" name="Rectangle 53">
            <a:extLst>
              <a:ext uri="{FF2B5EF4-FFF2-40B4-BE49-F238E27FC236}">
                <a16:creationId xmlns:a16="http://schemas.microsoft.com/office/drawing/2014/main" id="{9F6EFF72-8A95-8580-441C-0EACA512E34D}"/>
              </a:ext>
            </a:extLst>
          </xdr:cNvPr>
          <xdr:cNvSpPr>
            <a:spLocks noChangeArrowheads="1"/>
          </xdr:cNvSpPr>
        </xdr:nvSpPr>
        <xdr:spPr>
          <a:xfrm rot="10800000">
            <a:off x="25" y="0"/>
            <a:ext cx="26" cy="21"/>
          </a:xfrm>
          <a:prstGeom prst="rect">
            <a:avLst/>
          </a:prstGeom>
          <a:noFill/>
          <a:ln w="9525">
            <a:solidFill>
              <a:srgbClr val="000000"/>
            </a:solidFill>
            <a:miter lim="800000"/>
          </a:ln>
        </xdr:spPr>
      </xdr:sp>
      <xdr:sp macro="" textlink="">
        <xdr:nvSpPr>
          <xdr:cNvPr id="5" name="Rectangle 54">
            <a:extLst>
              <a:ext uri="{FF2B5EF4-FFF2-40B4-BE49-F238E27FC236}">
                <a16:creationId xmlns:a16="http://schemas.microsoft.com/office/drawing/2014/main" id="{DFD94B70-CC42-6B48-AAC2-25A448ED780F}"/>
              </a:ext>
            </a:extLst>
          </xdr:cNvPr>
          <xdr:cNvSpPr>
            <a:spLocks noChangeArrowheads="1"/>
          </xdr:cNvSpPr>
        </xdr:nvSpPr>
        <xdr:spPr>
          <a:xfrm rot="10800000">
            <a:off x="51" y="0"/>
            <a:ext cx="25" cy="21"/>
          </a:xfrm>
          <a:prstGeom prst="rect">
            <a:avLst/>
          </a:prstGeom>
          <a:noFill/>
          <a:ln w="9525">
            <a:solidFill>
              <a:srgbClr val="000000"/>
            </a:solidFill>
            <a:miter lim="800000"/>
          </a:ln>
        </xdr:spPr>
      </xdr:sp>
      <xdr:sp macro="" textlink="">
        <xdr:nvSpPr>
          <xdr:cNvPr id="6" name="Line 55">
            <a:extLst>
              <a:ext uri="{FF2B5EF4-FFF2-40B4-BE49-F238E27FC236}">
                <a16:creationId xmlns:a16="http://schemas.microsoft.com/office/drawing/2014/main" id="{B30E567B-6470-C532-3BCD-C32AB039D68E}"/>
              </a:ext>
            </a:extLst>
          </xdr:cNvPr>
          <xdr:cNvSpPr>
            <a:spLocks noChangeShapeType="1"/>
          </xdr:cNvSpPr>
        </xdr:nvSpPr>
        <xdr:spPr>
          <a:xfrm>
            <a:off x="0" y="11"/>
            <a:ext cx="75" cy="0"/>
          </a:xfrm>
          <a:prstGeom prst="line">
            <a:avLst/>
          </a:prstGeom>
          <a:noFill/>
          <a:ln w="9525">
            <a:solidFill>
              <a:srgbClr val="000000"/>
            </a:solidFill>
            <a:round/>
          </a:ln>
        </xdr:spPr>
      </xdr:sp>
      <xdr:grpSp>
        <xdr:nvGrpSpPr>
          <xdr:cNvPr id="7" name="Group 56">
            <a:extLst>
              <a:ext uri="{FF2B5EF4-FFF2-40B4-BE49-F238E27FC236}">
                <a16:creationId xmlns:a16="http://schemas.microsoft.com/office/drawing/2014/main" id="{D4987229-20D0-C9D9-287E-91FAFE2C9DA0}"/>
              </a:ext>
            </a:extLst>
          </xdr:cNvPr>
          <xdr:cNvGrpSpPr/>
        </xdr:nvGrpSpPr>
        <xdr:grpSpPr>
          <a:xfrm>
            <a:off x="2" y="12"/>
            <a:ext cx="8" cy="8"/>
            <a:chOff x="0" y="0"/>
            <a:chExt cx="8" cy="8"/>
          </a:xfrm>
        </xdr:grpSpPr>
        <xdr:sp macro="" textlink="">
          <xdr:nvSpPr>
            <xdr:cNvPr id="9" name="Line 57">
              <a:extLst>
                <a:ext uri="{FF2B5EF4-FFF2-40B4-BE49-F238E27FC236}">
                  <a16:creationId xmlns:a16="http://schemas.microsoft.com/office/drawing/2014/main" id="{DE4572EA-288A-451A-2516-C941CD8C26F9}"/>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10" name="Line 58">
              <a:extLst>
                <a:ext uri="{FF2B5EF4-FFF2-40B4-BE49-F238E27FC236}">
                  <a16:creationId xmlns:a16="http://schemas.microsoft.com/office/drawing/2014/main" id="{A1E85AE0-E4E1-F9A3-04C8-32DC7FC9D369}"/>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8" name="Line 59">
            <a:extLst>
              <a:ext uri="{FF2B5EF4-FFF2-40B4-BE49-F238E27FC236}">
                <a16:creationId xmlns:a16="http://schemas.microsoft.com/office/drawing/2014/main" id="{04C014F8-CD6B-3608-D761-F17BCAE0D6E9}"/>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twoCellAnchor>
    <xdr:from>
      <xdr:col>33</xdr:col>
      <xdr:colOff>536863</xdr:colOff>
      <xdr:row>65</xdr:row>
      <xdr:rowOff>51955</xdr:rowOff>
    </xdr:from>
    <xdr:to>
      <xdr:col>33</xdr:col>
      <xdr:colOff>1079436</xdr:colOff>
      <xdr:row>65</xdr:row>
      <xdr:rowOff>201353</xdr:rowOff>
    </xdr:to>
    <xdr:grpSp>
      <xdr:nvGrpSpPr>
        <xdr:cNvPr id="11" name="Group 60">
          <a:extLst>
            <a:ext uri="{FF2B5EF4-FFF2-40B4-BE49-F238E27FC236}">
              <a16:creationId xmlns:a16="http://schemas.microsoft.com/office/drawing/2014/main" id="{2E83E5FC-9ED7-4FC6-876E-8DA51BC7461D}"/>
            </a:ext>
          </a:extLst>
        </xdr:cNvPr>
        <xdr:cNvGrpSpPr>
          <a:grpSpLocks noChangeAspect="1"/>
        </xdr:cNvGrpSpPr>
      </xdr:nvGrpSpPr>
      <xdr:grpSpPr>
        <a:xfrm>
          <a:off x="80099188" y="17787505"/>
          <a:ext cx="542573" cy="149398"/>
          <a:chOff x="0" y="0"/>
          <a:chExt cx="76" cy="21"/>
        </a:xfrm>
      </xdr:grpSpPr>
      <xdr:sp macro="" textlink="">
        <xdr:nvSpPr>
          <xdr:cNvPr id="12" name="Rectangle 61">
            <a:extLst>
              <a:ext uri="{FF2B5EF4-FFF2-40B4-BE49-F238E27FC236}">
                <a16:creationId xmlns:a16="http://schemas.microsoft.com/office/drawing/2014/main" id="{4AF9EA8D-1451-5008-A8EA-176549C3C431}"/>
              </a:ext>
            </a:extLst>
          </xdr:cNvPr>
          <xdr:cNvSpPr>
            <a:spLocks noChangeArrowheads="1"/>
          </xdr:cNvSpPr>
        </xdr:nvSpPr>
        <xdr:spPr>
          <a:xfrm rot="10800000">
            <a:off x="63" y="0"/>
            <a:ext cx="13" cy="21"/>
          </a:xfrm>
          <a:prstGeom prst="rect">
            <a:avLst/>
          </a:prstGeom>
          <a:noFill/>
          <a:ln w="9525">
            <a:solidFill>
              <a:srgbClr val="000000"/>
            </a:solidFill>
            <a:miter lim="800000"/>
          </a:ln>
        </xdr:spPr>
      </xdr:sp>
      <xdr:sp macro="" textlink="">
        <xdr:nvSpPr>
          <xdr:cNvPr id="13" name="Rectangle 62">
            <a:extLst>
              <a:ext uri="{FF2B5EF4-FFF2-40B4-BE49-F238E27FC236}">
                <a16:creationId xmlns:a16="http://schemas.microsoft.com/office/drawing/2014/main" id="{9291D174-7E93-EBF7-7527-0468AD842A45}"/>
              </a:ext>
            </a:extLst>
          </xdr:cNvPr>
          <xdr:cNvSpPr>
            <a:spLocks noChangeArrowheads="1"/>
          </xdr:cNvSpPr>
        </xdr:nvSpPr>
        <xdr:spPr>
          <a:xfrm rot="10800000">
            <a:off x="50" y="0"/>
            <a:ext cx="13" cy="21"/>
          </a:xfrm>
          <a:prstGeom prst="rect">
            <a:avLst/>
          </a:prstGeom>
          <a:noFill/>
          <a:ln w="9525">
            <a:solidFill>
              <a:srgbClr val="000000"/>
            </a:solidFill>
            <a:miter lim="800000"/>
          </a:ln>
        </xdr:spPr>
      </xdr:sp>
      <xdr:sp macro="" textlink="">
        <xdr:nvSpPr>
          <xdr:cNvPr id="14" name="Rectangle 63">
            <a:extLst>
              <a:ext uri="{FF2B5EF4-FFF2-40B4-BE49-F238E27FC236}">
                <a16:creationId xmlns:a16="http://schemas.microsoft.com/office/drawing/2014/main" id="{6C38B10C-2681-F70C-C0B9-90FB497C7C94}"/>
              </a:ext>
            </a:extLst>
          </xdr:cNvPr>
          <xdr:cNvSpPr>
            <a:spLocks noChangeArrowheads="1"/>
          </xdr:cNvSpPr>
        </xdr:nvSpPr>
        <xdr:spPr>
          <a:xfrm rot="10800000">
            <a:off x="38" y="0"/>
            <a:ext cx="12" cy="21"/>
          </a:xfrm>
          <a:prstGeom prst="rect">
            <a:avLst/>
          </a:prstGeom>
          <a:noFill/>
          <a:ln w="9525">
            <a:solidFill>
              <a:srgbClr val="000000"/>
            </a:solidFill>
            <a:miter lim="800000"/>
          </a:ln>
        </xdr:spPr>
      </xdr:sp>
      <xdr:sp macro="" textlink="">
        <xdr:nvSpPr>
          <xdr:cNvPr id="15" name="Rectangle 64">
            <a:extLst>
              <a:ext uri="{FF2B5EF4-FFF2-40B4-BE49-F238E27FC236}">
                <a16:creationId xmlns:a16="http://schemas.microsoft.com/office/drawing/2014/main" id="{9CD4F57A-1208-CD26-E7BD-70197627674C}"/>
              </a:ext>
            </a:extLst>
          </xdr:cNvPr>
          <xdr:cNvSpPr>
            <a:spLocks noChangeArrowheads="1"/>
          </xdr:cNvSpPr>
        </xdr:nvSpPr>
        <xdr:spPr>
          <a:xfrm rot="10800000">
            <a:off x="26" y="0"/>
            <a:ext cx="12" cy="21"/>
          </a:xfrm>
          <a:prstGeom prst="rect">
            <a:avLst/>
          </a:prstGeom>
          <a:noFill/>
          <a:ln w="9525">
            <a:solidFill>
              <a:srgbClr val="000000"/>
            </a:solidFill>
            <a:miter lim="800000"/>
          </a:ln>
        </xdr:spPr>
      </xdr:sp>
      <xdr:sp macro="" textlink="">
        <xdr:nvSpPr>
          <xdr:cNvPr id="16" name="Rectangle 65">
            <a:extLst>
              <a:ext uri="{FF2B5EF4-FFF2-40B4-BE49-F238E27FC236}">
                <a16:creationId xmlns:a16="http://schemas.microsoft.com/office/drawing/2014/main" id="{35492D44-AEF5-7AC8-9510-33E9DF361074}"/>
              </a:ext>
            </a:extLst>
          </xdr:cNvPr>
          <xdr:cNvSpPr>
            <a:spLocks noChangeArrowheads="1"/>
          </xdr:cNvSpPr>
        </xdr:nvSpPr>
        <xdr:spPr>
          <a:xfrm rot="10800000">
            <a:off x="13" y="0"/>
            <a:ext cx="13" cy="21"/>
          </a:xfrm>
          <a:prstGeom prst="rect">
            <a:avLst/>
          </a:prstGeom>
          <a:noFill/>
          <a:ln w="9525">
            <a:solidFill>
              <a:srgbClr val="000000"/>
            </a:solidFill>
            <a:miter lim="800000"/>
          </a:ln>
        </xdr:spPr>
      </xdr:sp>
      <xdr:sp macro="" textlink="">
        <xdr:nvSpPr>
          <xdr:cNvPr id="17" name="Rectangle 66">
            <a:extLst>
              <a:ext uri="{FF2B5EF4-FFF2-40B4-BE49-F238E27FC236}">
                <a16:creationId xmlns:a16="http://schemas.microsoft.com/office/drawing/2014/main" id="{F12841E8-7339-8DE8-9942-32574B16F26B}"/>
              </a:ext>
            </a:extLst>
          </xdr:cNvPr>
          <xdr:cNvSpPr>
            <a:spLocks noChangeArrowheads="1"/>
          </xdr:cNvSpPr>
        </xdr:nvSpPr>
        <xdr:spPr>
          <a:xfrm rot="10800000">
            <a:off x="0" y="0"/>
            <a:ext cx="13" cy="21"/>
          </a:xfrm>
          <a:prstGeom prst="rect">
            <a:avLst/>
          </a:prstGeom>
          <a:noFill/>
          <a:ln w="9525">
            <a:solidFill>
              <a:srgbClr val="000000"/>
            </a:solidFill>
            <a:miter lim="800000"/>
          </a:ln>
        </xdr:spPr>
      </xdr:sp>
      <xdr:grpSp>
        <xdr:nvGrpSpPr>
          <xdr:cNvPr id="18" name="Group 67">
            <a:extLst>
              <a:ext uri="{FF2B5EF4-FFF2-40B4-BE49-F238E27FC236}">
                <a16:creationId xmlns:a16="http://schemas.microsoft.com/office/drawing/2014/main" id="{7D29BB4F-8C52-9749-4E2F-4B53C6BAD893}"/>
              </a:ext>
            </a:extLst>
          </xdr:cNvPr>
          <xdr:cNvGrpSpPr/>
        </xdr:nvGrpSpPr>
        <xdr:grpSpPr>
          <a:xfrm>
            <a:off x="2" y="11"/>
            <a:ext cx="8" cy="8"/>
            <a:chOff x="0" y="0"/>
            <a:chExt cx="8" cy="8"/>
          </a:xfrm>
        </xdr:grpSpPr>
        <xdr:sp macro="" textlink="">
          <xdr:nvSpPr>
            <xdr:cNvPr id="20" name="Line 68">
              <a:extLst>
                <a:ext uri="{FF2B5EF4-FFF2-40B4-BE49-F238E27FC236}">
                  <a16:creationId xmlns:a16="http://schemas.microsoft.com/office/drawing/2014/main" id="{9ACC69A1-A4CC-6F9C-1FFC-340E7EE3504C}"/>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21" name="Line 69">
              <a:extLst>
                <a:ext uri="{FF2B5EF4-FFF2-40B4-BE49-F238E27FC236}">
                  <a16:creationId xmlns:a16="http://schemas.microsoft.com/office/drawing/2014/main" id="{724E4498-2306-8FE3-7B7A-045095EE9ECF}"/>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19" name="Line 70">
            <a:extLst>
              <a:ext uri="{FF2B5EF4-FFF2-40B4-BE49-F238E27FC236}">
                <a16:creationId xmlns:a16="http://schemas.microsoft.com/office/drawing/2014/main" id="{E2075EFD-3A06-6D0A-2066-C626B3B285E6}"/>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twoCellAnchor>
    <xdr:from>
      <xdr:col>33</xdr:col>
      <xdr:colOff>389906</xdr:colOff>
      <xdr:row>111</xdr:row>
      <xdr:rowOff>34885</xdr:rowOff>
    </xdr:from>
    <xdr:to>
      <xdr:col>33</xdr:col>
      <xdr:colOff>932479</xdr:colOff>
      <xdr:row>111</xdr:row>
      <xdr:rowOff>184283</xdr:rowOff>
    </xdr:to>
    <xdr:grpSp>
      <xdr:nvGrpSpPr>
        <xdr:cNvPr id="31" name="Group 60">
          <a:extLst>
            <a:ext uri="{FF2B5EF4-FFF2-40B4-BE49-F238E27FC236}">
              <a16:creationId xmlns:a16="http://schemas.microsoft.com/office/drawing/2014/main" id="{077033E9-9F20-4575-9529-619CC4E7BC04}"/>
            </a:ext>
          </a:extLst>
        </xdr:cNvPr>
        <xdr:cNvGrpSpPr>
          <a:grpSpLocks noChangeAspect="1"/>
        </xdr:cNvGrpSpPr>
      </xdr:nvGrpSpPr>
      <xdr:grpSpPr>
        <a:xfrm>
          <a:off x="79952231" y="29162335"/>
          <a:ext cx="542573" cy="149398"/>
          <a:chOff x="0" y="0"/>
          <a:chExt cx="76" cy="21"/>
        </a:xfrm>
      </xdr:grpSpPr>
      <xdr:sp macro="" textlink="">
        <xdr:nvSpPr>
          <xdr:cNvPr id="32" name="Rectangle 61">
            <a:extLst>
              <a:ext uri="{FF2B5EF4-FFF2-40B4-BE49-F238E27FC236}">
                <a16:creationId xmlns:a16="http://schemas.microsoft.com/office/drawing/2014/main" id="{1D170CD7-6A77-0DF9-73CE-3E12A8755628}"/>
              </a:ext>
            </a:extLst>
          </xdr:cNvPr>
          <xdr:cNvSpPr>
            <a:spLocks noChangeArrowheads="1"/>
          </xdr:cNvSpPr>
        </xdr:nvSpPr>
        <xdr:spPr>
          <a:xfrm rot="10800000">
            <a:off x="63" y="0"/>
            <a:ext cx="13" cy="21"/>
          </a:xfrm>
          <a:prstGeom prst="rect">
            <a:avLst/>
          </a:prstGeom>
          <a:noFill/>
          <a:ln w="9525">
            <a:solidFill>
              <a:srgbClr val="000000"/>
            </a:solidFill>
            <a:miter lim="800000"/>
          </a:ln>
        </xdr:spPr>
      </xdr:sp>
      <xdr:sp macro="" textlink="">
        <xdr:nvSpPr>
          <xdr:cNvPr id="33" name="Rectangle 62">
            <a:extLst>
              <a:ext uri="{FF2B5EF4-FFF2-40B4-BE49-F238E27FC236}">
                <a16:creationId xmlns:a16="http://schemas.microsoft.com/office/drawing/2014/main" id="{F7FA2D42-E21E-AB65-585C-B9BD758C9610}"/>
              </a:ext>
            </a:extLst>
          </xdr:cNvPr>
          <xdr:cNvSpPr>
            <a:spLocks noChangeArrowheads="1"/>
          </xdr:cNvSpPr>
        </xdr:nvSpPr>
        <xdr:spPr>
          <a:xfrm rot="10800000">
            <a:off x="50" y="0"/>
            <a:ext cx="13" cy="21"/>
          </a:xfrm>
          <a:prstGeom prst="rect">
            <a:avLst/>
          </a:prstGeom>
          <a:noFill/>
          <a:ln w="9525">
            <a:solidFill>
              <a:srgbClr val="000000"/>
            </a:solidFill>
            <a:miter lim="800000"/>
          </a:ln>
        </xdr:spPr>
      </xdr:sp>
      <xdr:sp macro="" textlink="">
        <xdr:nvSpPr>
          <xdr:cNvPr id="34" name="Rectangle 63">
            <a:extLst>
              <a:ext uri="{FF2B5EF4-FFF2-40B4-BE49-F238E27FC236}">
                <a16:creationId xmlns:a16="http://schemas.microsoft.com/office/drawing/2014/main" id="{D6742E4E-5B62-9C69-406C-45766BEA33E9}"/>
              </a:ext>
            </a:extLst>
          </xdr:cNvPr>
          <xdr:cNvSpPr>
            <a:spLocks noChangeArrowheads="1"/>
          </xdr:cNvSpPr>
        </xdr:nvSpPr>
        <xdr:spPr>
          <a:xfrm rot="10800000">
            <a:off x="38" y="0"/>
            <a:ext cx="12" cy="21"/>
          </a:xfrm>
          <a:prstGeom prst="rect">
            <a:avLst/>
          </a:prstGeom>
          <a:noFill/>
          <a:ln w="9525">
            <a:solidFill>
              <a:srgbClr val="000000"/>
            </a:solidFill>
            <a:miter lim="800000"/>
          </a:ln>
        </xdr:spPr>
      </xdr:sp>
      <xdr:sp macro="" textlink="">
        <xdr:nvSpPr>
          <xdr:cNvPr id="35" name="Rectangle 64">
            <a:extLst>
              <a:ext uri="{FF2B5EF4-FFF2-40B4-BE49-F238E27FC236}">
                <a16:creationId xmlns:a16="http://schemas.microsoft.com/office/drawing/2014/main" id="{FEB11A3D-1574-CE85-F6B1-4FC65A19DE5F}"/>
              </a:ext>
            </a:extLst>
          </xdr:cNvPr>
          <xdr:cNvSpPr>
            <a:spLocks noChangeArrowheads="1"/>
          </xdr:cNvSpPr>
        </xdr:nvSpPr>
        <xdr:spPr>
          <a:xfrm rot="10800000">
            <a:off x="26" y="0"/>
            <a:ext cx="12" cy="21"/>
          </a:xfrm>
          <a:prstGeom prst="rect">
            <a:avLst/>
          </a:prstGeom>
          <a:noFill/>
          <a:ln w="9525">
            <a:solidFill>
              <a:srgbClr val="000000"/>
            </a:solidFill>
            <a:miter lim="800000"/>
          </a:ln>
        </xdr:spPr>
      </xdr:sp>
      <xdr:sp macro="" textlink="">
        <xdr:nvSpPr>
          <xdr:cNvPr id="36" name="Rectangle 65">
            <a:extLst>
              <a:ext uri="{FF2B5EF4-FFF2-40B4-BE49-F238E27FC236}">
                <a16:creationId xmlns:a16="http://schemas.microsoft.com/office/drawing/2014/main" id="{8C65786B-C145-A5E4-FD83-9622D542649E}"/>
              </a:ext>
            </a:extLst>
          </xdr:cNvPr>
          <xdr:cNvSpPr>
            <a:spLocks noChangeArrowheads="1"/>
          </xdr:cNvSpPr>
        </xdr:nvSpPr>
        <xdr:spPr>
          <a:xfrm rot="10800000">
            <a:off x="13" y="0"/>
            <a:ext cx="13" cy="21"/>
          </a:xfrm>
          <a:prstGeom prst="rect">
            <a:avLst/>
          </a:prstGeom>
          <a:noFill/>
          <a:ln w="9525">
            <a:solidFill>
              <a:srgbClr val="000000"/>
            </a:solidFill>
            <a:miter lim="800000"/>
          </a:ln>
        </xdr:spPr>
      </xdr:sp>
      <xdr:sp macro="" textlink="">
        <xdr:nvSpPr>
          <xdr:cNvPr id="37" name="Rectangle 66">
            <a:extLst>
              <a:ext uri="{FF2B5EF4-FFF2-40B4-BE49-F238E27FC236}">
                <a16:creationId xmlns:a16="http://schemas.microsoft.com/office/drawing/2014/main" id="{798CD5BE-A151-843E-C086-DA8C67AAB515}"/>
              </a:ext>
            </a:extLst>
          </xdr:cNvPr>
          <xdr:cNvSpPr>
            <a:spLocks noChangeArrowheads="1"/>
          </xdr:cNvSpPr>
        </xdr:nvSpPr>
        <xdr:spPr>
          <a:xfrm rot="10800000">
            <a:off x="0" y="0"/>
            <a:ext cx="13" cy="21"/>
          </a:xfrm>
          <a:prstGeom prst="rect">
            <a:avLst/>
          </a:prstGeom>
          <a:noFill/>
          <a:ln w="9525">
            <a:solidFill>
              <a:srgbClr val="000000"/>
            </a:solidFill>
            <a:miter lim="800000"/>
          </a:ln>
        </xdr:spPr>
      </xdr:sp>
      <xdr:grpSp>
        <xdr:nvGrpSpPr>
          <xdr:cNvPr id="38" name="Group 67">
            <a:extLst>
              <a:ext uri="{FF2B5EF4-FFF2-40B4-BE49-F238E27FC236}">
                <a16:creationId xmlns:a16="http://schemas.microsoft.com/office/drawing/2014/main" id="{3E218277-8970-4A8B-EF22-6428E69B4A87}"/>
              </a:ext>
            </a:extLst>
          </xdr:cNvPr>
          <xdr:cNvGrpSpPr/>
        </xdr:nvGrpSpPr>
        <xdr:grpSpPr>
          <a:xfrm>
            <a:off x="2" y="11"/>
            <a:ext cx="8" cy="8"/>
            <a:chOff x="0" y="0"/>
            <a:chExt cx="8" cy="8"/>
          </a:xfrm>
        </xdr:grpSpPr>
        <xdr:sp macro="" textlink="">
          <xdr:nvSpPr>
            <xdr:cNvPr id="40" name="Line 68">
              <a:extLst>
                <a:ext uri="{FF2B5EF4-FFF2-40B4-BE49-F238E27FC236}">
                  <a16:creationId xmlns:a16="http://schemas.microsoft.com/office/drawing/2014/main" id="{00C55362-6FAC-FAAD-F526-4B2EAF57A371}"/>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41" name="Line 69">
              <a:extLst>
                <a:ext uri="{FF2B5EF4-FFF2-40B4-BE49-F238E27FC236}">
                  <a16:creationId xmlns:a16="http://schemas.microsoft.com/office/drawing/2014/main" id="{04B1AD46-B2AD-524A-BD69-F050D42D1305}"/>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39" name="Line 70">
            <a:extLst>
              <a:ext uri="{FF2B5EF4-FFF2-40B4-BE49-F238E27FC236}">
                <a16:creationId xmlns:a16="http://schemas.microsoft.com/office/drawing/2014/main" id="{1D01E60B-C865-27D8-8B76-B89F9AA005F3}"/>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twoCellAnchor>
    <xdr:from>
      <xdr:col>33</xdr:col>
      <xdr:colOff>251607</xdr:colOff>
      <xdr:row>200</xdr:row>
      <xdr:rowOff>45026</xdr:rowOff>
    </xdr:from>
    <xdr:to>
      <xdr:col>33</xdr:col>
      <xdr:colOff>537357</xdr:colOff>
      <xdr:row>200</xdr:row>
      <xdr:rowOff>205257</xdr:rowOff>
    </xdr:to>
    <xdr:grpSp>
      <xdr:nvGrpSpPr>
        <xdr:cNvPr id="140" name="Group 51">
          <a:extLst>
            <a:ext uri="{FF2B5EF4-FFF2-40B4-BE49-F238E27FC236}">
              <a16:creationId xmlns:a16="http://schemas.microsoft.com/office/drawing/2014/main" id="{5317A53C-93BA-46BD-B164-BFC049E122AA}"/>
            </a:ext>
          </a:extLst>
        </xdr:cNvPr>
        <xdr:cNvGrpSpPr/>
      </xdr:nvGrpSpPr>
      <xdr:grpSpPr>
        <a:xfrm>
          <a:off x="79813932" y="51213326"/>
          <a:ext cx="285750" cy="160231"/>
          <a:chOff x="0" y="0"/>
          <a:chExt cx="76" cy="21"/>
        </a:xfrm>
      </xdr:grpSpPr>
      <xdr:sp macro="" textlink="">
        <xdr:nvSpPr>
          <xdr:cNvPr id="141" name="Rectangle 52">
            <a:extLst>
              <a:ext uri="{FF2B5EF4-FFF2-40B4-BE49-F238E27FC236}">
                <a16:creationId xmlns:a16="http://schemas.microsoft.com/office/drawing/2014/main" id="{2E7127E3-AEEB-7261-71F4-825022E012E4}"/>
              </a:ext>
            </a:extLst>
          </xdr:cNvPr>
          <xdr:cNvSpPr>
            <a:spLocks noChangeArrowheads="1"/>
          </xdr:cNvSpPr>
        </xdr:nvSpPr>
        <xdr:spPr>
          <a:xfrm rot="10800000">
            <a:off x="0" y="0"/>
            <a:ext cx="25" cy="21"/>
          </a:xfrm>
          <a:prstGeom prst="rect">
            <a:avLst/>
          </a:prstGeom>
          <a:noFill/>
          <a:ln w="9525">
            <a:solidFill>
              <a:srgbClr val="000000"/>
            </a:solidFill>
            <a:miter lim="800000"/>
          </a:ln>
        </xdr:spPr>
      </xdr:sp>
      <xdr:sp macro="" textlink="">
        <xdr:nvSpPr>
          <xdr:cNvPr id="142" name="Rectangle 53">
            <a:extLst>
              <a:ext uri="{FF2B5EF4-FFF2-40B4-BE49-F238E27FC236}">
                <a16:creationId xmlns:a16="http://schemas.microsoft.com/office/drawing/2014/main" id="{677B729B-B5E5-CB26-A555-EB8A4F41100B}"/>
              </a:ext>
            </a:extLst>
          </xdr:cNvPr>
          <xdr:cNvSpPr>
            <a:spLocks noChangeArrowheads="1"/>
          </xdr:cNvSpPr>
        </xdr:nvSpPr>
        <xdr:spPr>
          <a:xfrm rot="10800000">
            <a:off x="25" y="0"/>
            <a:ext cx="26" cy="21"/>
          </a:xfrm>
          <a:prstGeom prst="rect">
            <a:avLst/>
          </a:prstGeom>
          <a:noFill/>
          <a:ln w="9525">
            <a:solidFill>
              <a:srgbClr val="000000"/>
            </a:solidFill>
            <a:miter lim="800000"/>
          </a:ln>
        </xdr:spPr>
      </xdr:sp>
      <xdr:sp macro="" textlink="">
        <xdr:nvSpPr>
          <xdr:cNvPr id="143" name="Rectangle 54">
            <a:extLst>
              <a:ext uri="{FF2B5EF4-FFF2-40B4-BE49-F238E27FC236}">
                <a16:creationId xmlns:a16="http://schemas.microsoft.com/office/drawing/2014/main" id="{B9CAA0AC-E928-05A6-510A-64FF47C762CA}"/>
              </a:ext>
            </a:extLst>
          </xdr:cNvPr>
          <xdr:cNvSpPr>
            <a:spLocks noChangeArrowheads="1"/>
          </xdr:cNvSpPr>
        </xdr:nvSpPr>
        <xdr:spPr>
          <a:xfrm rot="10800000">
            <a:off x="51" y="0"/>
            <a:ext cx="25" cy="21"/>
          </a:xfrm>
          <a:prstGeom prst="rect">
            <a:avLst/>
          </a:prstGeom>
          <a:noFill/>
          <a:ln w="9525">
            <a:solidFill>
              <a:srgbClr val="000000"/>
            </a:solidFill>
            <a:miter lim="800000"/>
          </a:ln>
        </xdr:spPr>
      </xdr:sp>
      <xdr:sp macro="" textlink="">
        <xdr:nvSpPr>
          <xdr:cNvPr id="144" name="Line 55">
            <a:extLst>
              <a:ext uri="{FF2B5EF4-FFF2-40B4-BE49-F238E27FC236}">
                <a16:creationId xmlns:a16="http://schemas.microsoft.com/office/drawing/2014/main" id="{0B1BB1A6-9C4A-410C-181E-080C96831BE7}"/>
              </a:ext>
            </a:extLst>
          </xdr:cNvPr>
          <xdr:cNvSpPr>
            <a:spLocks noChangeShapeType="1"/>
          </xdr:cNvSpPr>
        </xdr:nvSpPr>
        <xdr:spPr>
          <a:xfrm>
            <a:off x="0" y="11"/>
            <a:ext cx="75" cy="0"/>
          </a:xfrm>
          <a:prstGeom prst="line">
            <a:avLst/>
          </a:prstGeom>
          <a:noFill/>
          <a:ln w="9525">
            <a:solidFill>
              <a:srgbClr val="000000"/>
            </a:solidFill>
            <a:round/>
          </a:ln>
        </xdr:spPr>
      </xdr:sp>
      <xdr:grpSp>
        <xdr:nvGrpSpPr>
          <xdr:cNvPr id="145" name="Group 56">
            <a:extLst>
              <a:ext uri="{FF2B5EF4-FFF2-40B4-BE49-F238E27FC236}">
                <a16:creationId xmlns:a16="http://schemas.microsoft.com/office/drawing/2014/main" id="{4F822076-ADE0-9243-9012-27C31DAD3AA9}"/>
              </a:ext>
            </a:extLst>
          </xdr:cNvPr>
          <xdr:cNvGrpSpPr/>
        </xdr:nvGrpSpPr>
        <xdr:grpSpPr>
          <a:xfrm>
            <a:off x="2" y="12"/>
            <a:ext cx="8" cy="8"/>
            <a:chOff x="0" y="0"/>
            <a:chExt cx="8" cy="8"/>
          </a:xfrm>
        </xdr:grpSpPr>
        <xdr:sp macro="" textlink="">
          <xdr:nvSpPr>
            <xdr:cNvPr id="147" name="Line 57">
              <a:extLst>
                <a:ext uri="{FF2B5EF4-FFF2-40B4-BE49-F238E27FC236}">
                  <a16:creationId xmlns:a16="http://schemas.microsoft.com/office/drawing/2014/main" id="{F957B400-403E-7ABE-0192-5A9CC01C97FE}"/>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148" name="Line 58">
              <a:extLst>
                <a:ext uri="{FF2B5EF4-FFF2-40B4-BE49-F238E27FC236}">
                  <a16:creationId xmlns:a16="http://schemas.microsoft.com/office/drawing/2014/main" id="{D706E752-BF1F-ED6B-AF94-CD2F959C9035}"/>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146" name="Line 59">
            <a:extLst>
              <a:ext uri="{FF2B5EF4-FFF2-40B4-BE49-F238E27FC236}">
                <a16:creationId xmlns:a16="http://schemas.microsoft.com/office/drawing/2014/main" id="{354C1870-C726-BE79-C5A9-7F0BA2269562}"/>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twoCellAnchor>
    <xdr:from>
      <xdr:col>33</xdr:col>
      <xdr:colOff>457943</xdr:colOff>
      <xdr:row>110</xdr:row>
      <xdr:rowOff>31172</xdr:rowOff>
    </xdr:from>
    <xdr:to>
      <xdr:col>33</xdr:col>
      <xdr:colOff>810368</xdr:colOff>
      <xdr:row>110</xdr:row>
      <xdr:rowOff>191403</xdr:rowOff>
    </xdr:to>
    <xdr:grpSp>
      <xdr:nvGrpSpPr>
        <xdr:cNvPr id="365" name="Group 51">
          <a:extLst>
            <a:ext uri="{FF2B5EF4-FFF2-40B4-BE49-F238E27FC236}">
              <a16:creationId xmlns:a16="http://schemas.microsoft.com/office/drawing/2014/main" id="{305317EF-EEEF-43C5-8391-011394AEE7AB}"/>
            </a:ext>
          </a:extLst>
        </xdr:cNvPr>
        <xdr:cNvGrpSpPr/>
      </xdr:nvGrpSpPr>
      <xdr:grpSpPr>
        <a:xfrm>
          <a:off x="80020268" y="28910972"/>
          <a:ext cx="352425" cy="160231"/>
          <a:chOff x="0" y="0"/>
          <a:chExt cx="76" cy="21"/>
        </a:xfrm>
      </xdr:grpSpPr>
      <xdr:sp macro="" textlink="">
        <xdr:nvSpPr>
          <xdr:cNvPr id="366" name="Rectangle 52">
            <a:extLst>
              <a:ext uri="{FF2B5EF4-FFF2-40B4-BE49-F238E27FC236}">
                <a16:creationId xmlns:a16="http://schemas.microsoft.com/office/drawing/2014/main" id="{F3688B0C-9228-AFEA-E155-D6EEF0B8188B}"/>
              </a:ext>
            </a:extLst>
          </xdr:cNvPr>
          <xdr:cNvSpPr>
            <a:spLocks noChangeArrowheads="1"/>
          </xdr:cNvSpPr>
        </xdr:nvSpPr>
        <xdr:spPr>
          <a:xfrm rot="10800000">
            <a:off x="0" y="0"/>
            <a:ext cx="25" cy="21"/>
          </a:xfrm>
          <a:prstGeom prst="rect">
            <a:avLst/>
          </a:prstGeom>
          <a:noFill/>
          <a:ln w="9525">
            <a:solidFill>
              <a:srgbClr val="000000"/>
            </a:solidFill>
            <a:miter lim="800000"/>
          </a:ln>
        </xdr:spPr>
      </xdr:sp>
      <xdr:sp macro="" textlink="">
        <xdr:nvSpPr>
          <xdr:cNvPr id="367" name="Rectangle 53">
            <a:extLst>
              <a:ext uri="{FF2B5EF4-FFF2-40B4-BE49-F238E27FC236}">
                <a16:creationId xmlns:a16="http://schemas.microsoft.com/office/drawing/2014/main" id="{E9AC0065-0FAA-EAFA-469B-DA39F6C8B9EA}"/>
              </a:ext>
            </a:extLst>
          </xdr:cNvPr>
          <xdr:cNvSpPr>
            <a:spLocks noChangeArrowheads="1"/>
          </xdr:cNvSpPr>
        </xdr:nvSpPr>
        <xdr:spPr>
          <a:xfrm rot="10800000">
            <a:off x="25" y="0"/>
            <a:ext cx="26" cy="21"/>
          </a:xfrm>
          <a:prstGeom prst="rect">
            <a:avLst/>
          </a:prstGeom>
          <a:noFill/>
          <a:ln w="9525">
            <a:solidFill>
              <a:srgbClr val="000000"/>
            </a:solidFill>
            <a:miter lim="800000"/>
          </a:ln>
        </xdr:spPr>
      </xdr:sp>
      <xdr:sp macro="" textlink="">
        <xdr:nvSpPr>
          <xdr:cNvPr id="368" name="Rectangle 54">
            <a:extLst>
              <a:ext uri="{FF2B5EF4-FFF2-40B4-BE49-F238E27FC236}">
                <a16:creationId xmlns:a16="http://schemas.microsoft.com/office/drawing/2014/main" id="{F2463E90-76C2-C26C-A5BD-80E029CE6033}"/>
              </a:ext>
            </a:extLst>
          </xdr:cNvPr>
          <xdr:cNvSpPr>
            <a:spLocks noChangeArrowheads="1"/>
          </xdr:cNvSpPr>
        </xdr:nvSpPr>
        <xdr:spPr>
          <a:xfrm rot="10800000">
            <a:off x="51" y="0"/>
            <a:ext cx="25" cy="21"/>
          </a:xfrm>
          <a:prstGeom prst="rect">
            <a:avLst/>
          </a:prstGeom>
          <a:noFill/>
          <a:ln w="9525">
            <a:solidFill>
              <a:srgbClr val="000000"/>
            </a:solidFill>
            <a:miter lim="800000"/>
          </a:ln>
        </xdr:spPr>
      </xdr:sp>
      <xdr:sp macro="" textlink="">
        <xdr:nvSpPr>
          <xdr:cNvPr id="369" name="Line 55">
            <a:extLst>
              <a:ext uri="{FF2B5EF4-FFF2-40B4-BE49-F238E27FC236}">
                <a16:creationId xmlns:a16="http://schemas.microsoft.com/office/drawing/2014/main" id="{5131DD5E-E57D-7BC9-C018-65E7CD748801}"/>
              </a:ext>
            </a:extLst>
          </xdr:cNvPr>
          <xdr:cNvSpPr>
            <a:spLocks noChangeShapeType="1"/>
          </xdr:cNvSpPr>
        </xdr:nvSpPr>
        <xdr:spPr>
          <a:xfrm>
            <a:off x="0" y="11"/>
            <a:ext cx="75" cy="0"/>
          </a:xfrm>
          <a:prstGeom prst="line">
            <a:avLst/>
          </a:prstGeom>
          <a:noFill/>
          <a:ln w="9525">
            <a:solidFill>
              <a:srgbClr val="000000"/>
            </a:solidFill>
            <a:round/>
          </a:ln>
        </xdr:spPr>
      </xdr:sp>
      <xdr:grpSp>
        <xdr:nvGrpSpPr>
          <xdr:cNvPr id="370" name="Group 56">
            <a:extLst>
              <a:ext uri="{FF2B5EF4-FFF2-40B4-BE49-F238E27FC236}">
                <a16:creationId xmlns:a16="http://schemas.microsoft.com/office/drawing/2014/main" id="{EF4142CC-8271-A670-11E9-B855127662A7}"/>
              </a:ext>
            </a:extLst>
          </xdr:cNvPr>
          <xdr:cNvGrpSpPr/>
        </xdr:nvGrpSpPr>
        <xdr:grpSpPr>
          <a:xfrm>
            <a:off x="2" y="12"/>
            <a:ext cx="8" cy="8"/>
            <a:chOff x="0" y="0"/>
            <a:chExt cx="8" cy="8"/>
          </a:xfrm>
        </xdr:grpSpPr>
        <xdr:sp macro="" textlink="">
          <xdr:nvSpPr>
            <xdr:cNvPr id="372" name="Line 57">
              <a:extLst>
                <a:ext uri="{FF2B5EF4-FFF2-40B4-BE49-F238E27FC236}">
                  <a16:creationId xmlns:a16="http://schemas.microsoft.com/office/drawing/2014/main" id="{808C146F-FF5C-5A0F-491B-D00F21DB6292}"/>
                </a:ext>
              </a:extLst>
            </xdr:cNvPr>
            <xdr:cNvSpPr>
              <a:spLocks noChangeShapeType="1"/>
            </xdr:cNvSpPr>
          </xdr:nvSpPr>
          <xdr:spPr>
            <a:xfrm rot="10800000">
              <a:off x="4" y="0"/>
              <a:ext cx="0" cy="8"/>
            </a:xfrm>
            <a:prstGeom prst="line">
              <a:avLst/>
            </a:prstGeom>
            <a:noFill/>
            <a:ln w="19050">
              <a:solidFill>
                <a:srgbClr val="000000"/>
              </a:solidFill>
              <a:round/>
            </a:ln>
          </xdr:spPr>
        </xdr:sp>
        <xdr:sp macro="" textlink="">
          <xdr:nvSpPr>
            <xdr:cNvPr id="373" name="Line 58">
              <a:extLst>
                <a:ext uri="{FF2B5EF4-FFF2-40B4-BE49-F238E27FC236}">
                  <a16:creationId xmlns:a16="http://schemas.microsoft.com/office/drawing/2014/main" id="{9B6CFC7F-D99C-9561-A01A-C8B66A320AB5}"/>
                </a:ext>
              </a:extLst>
            </xdr:cNvPr>
            <xdr:cNvSpPr>
              <a:spLocks noChangeShapeType="1"/>
            </xdr:cNvSpPr>
          </xdr:nvSpPr>
          <xdr:spPr>
            <a:xfrm rot="10800000">
              <a:off x="0" y="4"/>
              <a:ext cx="8" cy="0"/>
            </a:xfrm>
            <a:prstGeom prst="line">
              <a:avLst/>
            </a:prstGeom>
            <a:noFill/>
            <a:ln w="19050">
              <a:solidFill>
                <a:srgbClr val="000000"/>
              </a:solidFill>
              <a:round/>
            </a:ln>
          </xdr:spPr>
        </xdr:sp>
      </xdr:grpSp>
      <xdr:sp macro="" textlink="">
        <xdr:nvSpPr>
          <xdr:cNvPr id="371" name="Line 59">
            <a:extLst>
              <a:ext uri="{FF2B5EF4-FFF2-40B4-BE49-F238E27FC236}">
                <a16:creationId xmlns:a16="http://schemas.microsoft.com/office/drawing/2014/main" id="{D7CEBE82-D5D6-B499-8C2F-631DDCC4C0E4}"/>
              </a:ext>
            </a:extLst>
          </xdr:cNvPr>
          <xdr:cNvSpPr>
            <a:spLocks noChangeShapeType="1"/>
          </xdr:cNvSpPr>
        </xdr:nvSpPr>
        <xdr:spPr>
          <a:xfrm rot="10800000">
            <a:off x="2" y="5"/>
            <a:ext cx="8" cy="0"/>
          </a:xfrm>
          <a:prstGeom prst="line">
            <a:avLst/>
          </a:prstGeom>
          <a:noFill/>
          <a:ln w="19050">
            <a:solidFill>
              <a:srgbClr val="000000"/>
            </a:solidFill>
            <a:round/>
          </a:ln>
        </xdr:spPr>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finas-my.sharepoint.com/personal/iarnoux_bs-battery_com/Documents/Documents/01.%20BS/Fichier%20Marketing/BS-FULBAT-AXCELL-GENERAL-LOGISTIC%20FILE%20(2).xlsx" TargetMode="External"/><Relationship Id="rId1" Type="http://schemas.openxmlformats.org/officeDocument/2006/relationships/externalLinkPath" Target="BS-FULBAT-AXCELL-GENERAL-LOGISTIC%20FILE%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ofinas-my.sharepoint.com/personal/iarnoux_bs-battery_com/Documents/Documents/01.%20BS/Fichier%20Marketing/Bs_battery_PN_products_datasheet_manual_links.xlsx" TargetMode="External"/><Relationship Id="rId1" Type="http://schemas.openxmlformats.org/officeDocument/2006/relationships/externalLinkPath" Target="Bs_battery_PN_products_datasheet_manual_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OGISTIC FILE"/>
      <sheetName val="Sheet1"/>
    </sheetNames>
    <sheetDataSet>
      <sheetData sheetId="0">
        <row r="1">
          <cell r="I1">
            <v>1</v>
          </cell>
          <cell r="J1" t="str">
            <v>Only double check model name(combine name)</v>
          </cell>
          <cell r="K1" t="str">
            <v>3</v>
          </cell>
          <cell r="L1" t="str">
            <v>4</v>
          </cell>
          <cell r="M1" t="str">
            <v>5</v>
          </cell>
          <cell r="N1" t="str">
            <v>6</v>
          </cell>
          <cell r="O1" t="str">
            <v>7</v>
          </cell>
          <cell r="P1" t="str">
            <v>8</v>
          </cell>
          <cell r="Q1" t="str">
            <v>9</v>
          </cell>
          <cell r="R1" t="str">
            <v>10</v>
          </cell>
          <cell r="S1" t="str">
            <v>11</v>
          </cell>
          <cell r="T1" t="str">
            <v>12</v>
          </cell>
          <cell r="U1" t="str">
            <v>13</v>
          </cell>
          <cell r="V1" t="str">
            <v>14</v>
          </cell>
          <cell r="W1" t="str">
            <v>15</v>
          </cell>
          <cell r="X1" t="str">
            <v>16</v>
          </cell>
          <cell r="Y1" t="str">
            <v>17</v>
          </cell>
          <cell r="Z1" t="str">
            <v>18</v>
          </cell>
          <cell r="AA1" t="str">
            <v>19</v>
          </cell>
          <cell r="AB1" t="str">
            <v>20</v>
          </cell>
          <cell r="AC1" t="str">
            <v>21</v>
          </cell>
          <cell r="AD1" t="str">
            <v>22</v>
          </cell>
          <cell r="AE1" t="str">
            <v>23</v>
          </cell>
          <cell r="AF1" t="str">
            <v>24</v>
          </cell>
          <cell r="AG1" t="str">
            <v>25</v>
          </cell>
          <cell r="AH1" t="str">
            <v>26</v>
          </cell>
          <cell r="AI1" t="str">
            <v>27</v>
          </cell>
          <cell r="AJ1" t="str">
            <v>28</v>
          </cell>
          <cell r="AK1" t="str">
            <v>29</v>
          </cell>
          <cell r="AL1" t="str">
            <v>30</v>
          </cell>
          <cell r="AM1" t="str">
            <v>31</v>
          </cell>
          <cell r="AN1" t="str">
            <v>32</v>
          </cell>
          <cell r="AO1" t="str">
            <v>33</v>
          </cell>
          <cell r="AP1" t="str">
            <v>34</v>
          </cell>
        </row>
        <row r="2">
          <cell r="I2" t="str">
            <v>PN</v>
          </cell>
          <cell r="J2" t="str">
            <v>Designation</v>
          </cell>
          <cell r="K2" t="str">
            <v>Battery Voltage (V)</v>
          </cell>
          <cell r="L2" t="str">
            <v>Battery Capacity (Ah) - 20Hr</v>
          </cell>
          <cell r="M2" t="str">
            <v>Battery Capacity (Ah) - 10Hr</v>
          </cell>
          <cell r="N2" t="str">
            <v>Battery CCA (A)</v>
          </cell>
          <cell r="O2" t="str">
            <v>Internal Resistance (A)</v>
          </cell>
          <cell r="P2" t="str">
            <v>Screws size</v>
          </cell>
          <cell r="Q2" t="str">
            <v>Lithium Power (Wh)</v>
          </cell>
          <cell r="R2" t="str">
            <v>Unit barcode</v>
          </cell>
          <cell r="S2" t="str">
            <v>Mastercarton barcode</v>
          </cell>
          <cell r="T2" t="str">
            <v>Country of Origin</v>
          </cell>
          <cell r="U2" t="str">
            <v>HTC Code</v>
          </cell>
          <cell r="V2" t="str">
            <v>HS Code</v>
          </cell>
          <cell r="W2" t="str">
            <v>UN code</v>
          </cell>
          <cell r="X2" t="str">
            <v>Risk Class</v>
          </cell>
          <cell r="Y2" t="str">
            <v>Packing Group</v>
          </cell>
          <cell r="Z2" t="str">
            <v>Product Lenght (mm)
±2mm</v>
          </cell>
          <cell r="AA2" t="str">
            <v>Product Width (mm)
±2mm</v>
          </cell>
          <cell r="AB2" t="str">
            <v>Product Height (mm)                   
±2mm</v>
          </cell>
          <cell r="AC2" t="str">
            <v>Product Net weight
±5%</v>
          </cell>
          <cell r="AD2" t="str">
            <v>Product Gross Weight
(kg)
±5%</v>
          </cell>
          <cell r="AE2" t="str">
            <v>Acid (L)</v>
          </cell>
          <cell r="AF2" t="str">
            <v>Weight of Acid (Kgs)</v>
          </cell>
          <cell r="AG2" t="str">
            <v>Acid density ( g/ml)</v>
          </cell>
          <cell r="AH2" t="str">
            <v>Acid concentration</v>
          </cell>
          <cell r="AI2" t="str">
            <v>PH Value</v>
          </cell>
          <cell r="AJ2" t="str">
            <v>Packaging</v>
          </cell>
          <cell r="AK2" t="str">
            <v>Unit Packaging Lenght (mm)</v>
          </cell>
          <cell r="AL2" t="str">
            <v>Unit Packaging Width (mm)</v>
          </cell>
          <cell r="AM2" t="str">
            <v>Unit Packaging Height (mm)</v>
          </cell>
          <cell r="AN2" t="str">
            <v>Unit Packaging Gross Weight
(kg)</v>
          </cell>
          <cell r="AO2" t="str">
            <v>Box packaging waste
(kg)</v>
          </cell>
          <cell r="AP2" t="str">
            <v>Box Material</v>
          </cell>
        </row>
        <row r="3">
          <cell r="I3">
            <v>310539</v>
          </cell>
          <cell r="J3" t="str">
            <v>BS DRY BATTERY - 12N24-3A (With Acid Pack)</v>
          </cell>
          <cell r="K3">
            <v>12</v>
          </cell>
          <cell r="L3">
            <v>25.3</v>
          </cell>
          <cell r="M3">
            <v>24</v>
          </cell>
          <cell r="N3">
            <v>220</v>
          </cell>
          <cell r="O3" t="str">
            <v>/</v>
          </cell>
          <cell r="P3" t="str">
            <v>M6*20</v>
          </cell>
          <cell r="Q3" t="str">
            <v>/</v>
          </cell>
          <cell r="R3">
            <v>3661453105390</v>
          </cell>
          <cell r="S3" t="str">
            <v>NC</v>
          </cell>
          <cell r="T3" t="str">
            <v>China</v>
          </cell>
          <cell r="U3" t="str">
            <v>8507.10.0030</v>
          </cell>
          <cell r="V3">
            <v>8507102090</v>
          </cell>
          <cell r="W3">
            <v>2796</v>
          </cell>
          <cell r="X3">
            <v>8</v>
          </cell>
          <cell r="Y3" t="str">
            <v>II</v>
          </cell>
          <cell r="Z3">
            <v>184</v>
          </cell>
          <cell r="AA3">
            <v>124</v>
          </cell>
          <cell r="AB3">
            <v>175</v>
          </cell>
          <cell r="AC3">
            <v>4.55</v>
          </cell>
          <cell r="AD3">
            <v>7.07</v>
          </cell>
          <cell r="AE3">
            <v>1.96875</v>
          </cell>
          <cell r="AF3">
            <v>2.52</v>
          </cell>
          <cell r="AG3">
            <v>1.28</v>
          </cell>
          <cell r="AH3">
            <v>0.37</v>
          </cell>
          <cell r="AI3">
            <v>1.27</v>
          </cell>
          <cell r="AJ3" t="str">
            <v>Color Box</v>
          </cell>
          <cell r="AK3">
            <v>280</v>
          </cell>
          <cell r="AL3">
            <v>201</v>
          </cell>
          <cell r="AM3">
            <v>208</v>
          </cell>
          <cell r="AN3">
            <v>7.9</v>
          </cell>
          <cell r="AO3">
            <v>0.27670200000000006</v>
          </cell>
          <cell r="AP3" t="str">
            <v>Single-Wave  corrugated paper</v>
          </cell>
        </row>
        <row r="4">
          <cell r="I4">
            <v>310540</v>
          </cell>
          <cell r="J4" t="str">
            <v>BS DRY BATTERY - 12N24-4A (With Acid Pack)</v>
          </cell>
          <cell r="K4">
            <v>12</v>
          </cell>
          <cell r="L4">
            <v>25.3</v>
          </cell>
          <cell r="M4">
            <v>24</v>
          </cell>
          <cell r="N4">
            <v>220</v>
          </cell>
          <cell r="O4" t="str">
            <v>/</v>
          </cell>
          <cell r="P4" t="str">
            <v>M6*20</v>
          </cell>
          <cell r="Q4" t="str">
            <v>/</v>
          </cell>
          <cell r="R4">
            <v>3564093105402</v>
          </cell>
          <cell r="S4" t="str">
            <v>NC</v>
          </cell>
          <cell r="T4" t="str">
            <v>China</v>
          </cell>
          <cell r="U4" t="str">
            <v>8507.10.0060</v>
          </cell>
          <cell r="V4">
            <v>8507102090</v>
          </cell>
          <cell r="W4">
            <v>2796</v>
          </cell>
          <cell r="X4">
            <v>8</v>
          </cell>
          <cell r="Y4" t="str">
            <v>II</v>
          </cell>
          <cell r="Z4">
            <v>184</v>
          </cell>
          <cell r="AA4">
            <v>124</v>
          </cell>
          <cell r="AB4">
            <v>175</v>
          </cell>
          <cell r="AC4">
            <v>4.55</v>
          </cell>
          <cell r="AD4">
            <v>7.07</v>
          </cell>
          <cell r="AE4">
            <v>1.96875</v>
          </cell>
          <cell r="AF4">
            <v>2.52</v>
          </cell>
          <cell r="AG4">
            <v>1.28</v>
          </cell>
          <cell r="AH4">
            <v>0.37</v>
          </cell>
          <cell r="AI4">
            <v>1.27</v>
          </cell>
          <cell r="AJ4" t="str">
            <v>Color Box</v>
          </cell>
          <cell r="AK4">
            <v>280</v>
          </cell>
          <cell r="AL4">
            <v>201</v>
          </cell>
          <cell r="AM4">
            <v>208</v>
          </cell>
          <cell r="AN4">
            <v>7.9</v>
          </cell>
          <cell r="AO4">
            <v>0.27670200000000006</v>
          </cell>
          <cell r="AP4" t="str">
            <v>Single-Wave  corrugated paper</v>
          </cell>
        </row>
        <row r="5">
          <cell r="I5">
            <v>300540</v>
          </cell>
          <cell r="J5" t="str">
            <v>BS DRY BATTERY - 12N24-4A</v>
          </cell>
          <cell r="K5">
            <v>12</v>
          </cell>
          <cell r="L5">
            <v>25.3</v>
          </cell>
          <cell r="M5">
            <v>24</v>
          </cell>
          <cell r="N5">
            <v>220</v>
          </cell>
          <cell r="O5" t="str">
            <v>/</v>
          </cell>
          <cell r="P5" t="str">
            <v>M6*20</v>
          </cell>
          <cell r="Q5" t="str">
            <v>/</v>
          </cell>
          <cell r="R5">
            <v>3564093005405</v>
          </cell>
          <cell r="S5">
            <v>3564094005404</v>
          </cell>
          <cell r="T5" t="str">
            <v>China</v>
          </cell>
          <cell r="U5" t="str">
            <v>8507.10.0030</v>
          </cell>
          <cell r="V5">
            <v>8507102090</v>
          </cell>
          <cell r="W5" t="str">
            <v>NC</v>
          </cell>
          <cell r="X5" t="str">
            <v>-</v>
          </cell>
          <cell r="Y5" t="str">
            <v>-</v>
          </cell>
          <cell r="Z5">
            <v>184</v>
          </cell>
          <cell r="AA5">
            <v>124</v>
          </cell>
          <cell r="AB5">
            <v>175</v>
          </cell>
          <cell r="AC5">
            <v>4.55</v>
          </cell>
          <cell r="AD5">
            <v>4.55</v>
          </cell>
          <cell r="AE5" t="str">
            <v>-</v>
          </cell>
          <cell r="AF5" t="str">
            <v>-</v>
          </cell>
          <cell r="AG5" t="str">
            <v>-</v>
          </cell>
          <cell r="AH5" t="str">
            <v>-</v>
          </cell>
          <cell r="AI5" t="str">
            <v>-</v>
          </cell>
          <cell r="AJ5" t="str">
            <v>Color Box</v>
          </cell>
          <cell r="AK5">
            <v>202</v>
          </cell>
          <cell r="AL5">
            <v>130</v>
          </cell>
          <cell r="AM5">
            <v>208</v>
          </cell>
          <cell r="AN5">
            <v>4.8</v>
          </cell>
          <cell r="AO5">
            <v>0.16266900000000001</v>
          </cell>
          <cell r="AP5" t="str">
            <v>Single-Wave  corrugated paper</v>
          </cell>
        </row>
        <row r="6">
          <cell r="I6">
            <v>310529</v>
          </cell>
          <cell r="J6" t="str">
            <v>BS DRY BATTERY - 12N5.5-3B (With Acid Pack)</v>
          </cell>
          <cell r="K6">
            <v>12</v>
          </cell>
          <cell r="L6">
            <v>5.8</v>
          </cell>
          <cell r="M6" t="str">
            <v>5.5</v>
          </cell>
          <cell r="N6">
            <v>55</v>
          </cell>
          <cell r="O6" t="str">
            <v>/</v>
          </cell>
          <cell r="P6" t="str">
            <v>M5*9</v>
          </cell>
          <cell r="Q6" t="str">
            <v>/</v>
          </cell>
          <cell r="R6">
            <v>3661453105291</v>
          </cell>
          <cell r="S6">
            <v>3661454105290</v>
          </cell>
          <cell r="T6" t="str">
            <v>China</v>
          </cell>
          <cell r="U6" t="str">
            <v>8507.10.0030</v>
          </cell>
          <cell r="V6">
            <v>8507102090</v>
          </cell>
          <cell r="W6">
            <v>2796</v>
          </cell>
          <cell r="X6">
            <v>8</v>
          </cell>
          <cell r="Y6" t="str">
            <v>II</v>
          </cell>
          <cell r="Z6">
            <v>135</v>
          </cell>
          <cell r="AA6">
            <v>60</v>
          </cell>
          <cell r="AB6">
            <v>130</v>
          </cell>
          <cell r="AC6">
            <v>1.6</v>
          </cell>
          <cell r="AD6">
            <v>2.2200000000000002</v>
          </cell>
          <cell r="AE6">
            <v>0.48046875</v>
          </cell>
          <cell r="AF6">
            <v>0.61499999999999999</v>
          </cell>
          <cell r="AG6">
            <v>1.28</v>
          </cell>
          <cell r="AH6">
            <v>0.37</v>
          </cell>
          <cell r="AI6">
            <v>1.27</v>
          </cell>
          <cell r="AJ6" t="str">
            <v>Color Box</v>
          </cell>
          <cell r="AK6">
            <v>158</v>
          </cell>
          <cell r="AL6">
            <v>138</v>
          </cell>
          <cell r="AM6">
            <v>156</v>
          </cell>
          <cell r="AN6">
            <v>2.4822514666666669</v>
          </cell>
          <cell r="AO6">
            <v>0.11832300000000003</v>
          </cell>
          <cell r="AP6" t="str">
            <v>Single-Wave  corrugated paper</v>
          </cell>
        </row>
        <row r="7">
          <cell r="I7">
            <v>310530</v>
          </cell>
          <cell r="J7" t="str">
            <v>BS DRY BATTERY - 12N5.5-4A (With Acid Pack)</v>
          </cell>
          <cell r="K7">
            <v>12</v>
          </cell>
          <cell r="L7">
            <v>5.8</v>
          </cell>
          <cell r="M7" t="str">
            <v>5.5</v>
          </cell>
          <cell r="N7">
            <v>55</v>
          </cell>
          <cell r="O7" t="str">
            <v>/</v>
          </cell>
          <cell r="P7" t="str">
            <v>M5*9</v>
          </cell>
          <cell r="Q7" t="str">
            <v>/</v>
          </cell>
          <cell r="R7">
            <v>3661453105307</v>
          </cell>
          <cell r="S7">
            <v>3661454105306</v>
          </cell>
          <cell r="T7" t="str">
            <v>China</v>
          </cell>
          <cell r="U7" t="str">
            <v>8507.10.0030</v>
          </cell>
          <cell r="V7">
            <v>8507102090</v>
          </cell>
          <cell r="W7">
            <v>2796</v>
          </cell>
          <cell r="X7">
            <v>8</v>
          </cell>
          <cell r="Y7" t="str">
            <v>II</v>
          </cell>
          <cell r="Z7">
            <v>135</v>
          </cell>
          <cell r="AA7">
            <v>60</v>
          </cell>
          <cell r="AB7">
            <v>130</v>
          </cell>
          <cell r="AC7">
            <v>1.6</v>
          </cell>
          <cell r="AD7">
            <v>2.2200000000000002</v>
          </cell>
          <cell r="AE7">
            <v>0.48046875</v>
          </cell>
          <cell r="AF7">
            <v>0.61499999999999999</v>
          </cell>
          <cell r="AG7">
            <v>1.28</v>
          </cell>
          <cell r="AH7">
            <v>0.37</v>
          </cell>
          <cell r="AI7">
            <v>1.27</v>
          </cell>
          <cell r="AJ7" t="str">
            <v>Color Box</v>
          </cell>
          <cell r="AK7">
            <v>158</v>
          </cell>
          <cell r="AL7">
            <v>138</v>
          </cell>
          <cell r="AM7">
            <v>156</v>
          </cell>
          <cell r="AN7">
            <v>2.4822514666666669</v>
          </cell>
          <cell r="AO7">
            <v>0.11832300000000003</v>
          </cell>
          <cell r="AP7" t="str">
            <v>Single-Wave  corrugated paper</v>
          </cell>
        </row>
        <row r="8">
          <cell r="I8">
            <v>310532</v>
          </cell>
          <cell r="J8" t="str">
            <v>BS DRY BATTERY - 12N5.5A-3B (With Acid Pack)</v>
          </cell>
          <cell r="K8">
            <v>12</v>
          </cell>
          <cell r="L8">
            <v>5.8</v>
          </cell>
          <cell r="M8" t="str">
            <v>5.5</v>
          </cell>
          <cell r="N8">
            <v>55</v>
          </cell>
          <cell r="O8"/>
          <cell r="P8"/>
          <cell r="Q8" t="str">
            <v>-</v>
          </cell>
          <cell r="R8">
            <v>3661453105321</v>
          </cell>
          <cell r="S8">
            <v>3661454105320</v>
          </cell>
          <cell r="T8" t="str">
            <v>China</v>
          </cell>
          <cell r="U8" t="str">
            <v>8507.10.0030</v>
          </cell>
          <cell r="V8">
            <v>8507102090</v>
          </cell>
          <cell r="W8">
            <v>2796</v>
          </cell>
          <cell r="X8">
            <v>8</v>
          </cell>
          <cell r="Y8" t="str">
            <v>II</v>
          </cell>
          <cell r="Z8">
            <v>103</v>
          </cell>
          <cell r="AA8">
            <v>90</v>
          </cell>
          <cell r="AB8">
            <v>114</v>
          </cell>
          <cell r="AC8">
            <v>1.55</v>
          </cell>
          <cell r="AD8">
            <v>2.165</v>
          </cell>
          <cell r="AE8">
            <v>0.48</v>
          </cell>
          <cell r="AF8">
            <v>0.61499999999999999</v>
          </cell>
          <cell r="AG8">
            <v>1.28</v>
          </cell>
          <cell r="AH8">
            <v>0.375</v>
          </cell>
          <cell r="AI8">
            <v>1.27</v>
          </cell>
          <cell r="AJ8" t="str">
            <v>Color Box</v>
          </cell>
          <cell r="AK8">
            <v>167</v>
          </cell>
          <cell r="AL8">
            <v>148</v>
          </cell>
          <cell r="AM8">
            <v>152</v>
          </cell>
          <cell r="AN8">
            <v>2.34</v>
          </cell>
          <cell r="AO8">
            <v>0.17499999999999982</v>
          </cell>
          <cell r="AP8"/>
        </row>
        <row r="9">
          <cell r="I9">
            <v>310533</v>
          </cell>
          <cell r="J9" t="str">
            <v>BS DRY BATTERY - 12N5-3B (With Acid Pack)</v>
          </cell>
          <cell r="K9">
            <v>12</v>
          </cell>
          <cell r="L9">
            <v>5.3</v>
          </cell>
          <cell r="M9">
            <v>5</v>
          </cell>
          <cell r="N9">
            <v>65</v>
          </cell>
          <cell r="O9"/>
          <cell r="P9"/>
          <cell r="Q9" t="str">
            <v>-</v>
          </cell>
          <cell r="R9">
            <v>3661453105338</v>
          </cell>
          <cell r="S9">
            <v>3661454105337</v>
          </cell>
          <cell r="T9" t="str">
            <v>China</v>
          </cell>
          <cell r="U9" t="str">
            <v>8507.10.0030</v>
          </cell>
          <cell r="V9">
            <v>8507102090</v>
          </cell>
          <cell r="W9">
            <v>2796</v>
          </cell>
          <cell r="X9">
            <v>8</v>
          </cell>
          <cell r="Y9" t="str">
            <v>II</v>
          </cell>
          <cell r="Z9">
            <v>120</v>
          </cell>
          <cell r="AA9">
            <v>61</v>
          </cell>
          <cell r="AB9">
            <v>130</v>
          </cell>
          <cell r="AC9">
            <v>1.42</v>
          </cell>
          <cell r="AD9">
            <v>1.9450000000000001</v>
          </cell>
          <cell r="AE9">
            <v>0.41</v>
          </cell>
          <cell r="AF9">
            <v>0.53</v>
          </cell>
          <cell r="AG9">
            <v>1.28</v>
          </cell>
          <cell r="AH9">
            <v>0.37</v>
          </cell>
          <cell r="AI9">
            <v>1.27</v>
          </cell>
          <cell r="AJ9" t="str">
            <v>Color Box</v>
          </cell>
          <cell r="AK9">
            <v>155</v>
          </cell>
          <cell r="AL9">
            <v>139</v>
          </cell>
          <cell r="AM9">
            <v>142</v>
          </cell>
          <cell r="AN9">
            <v>2.0699999999999998</v>
          </cell>
          <cell r="AO9">
            <v>0.12499999999999978</v>
          </cell>
          <cell r="AP9"/>
        </row>
        <row r="10">
          <cell r="I10">
            <v>310901</v>
          </cell>
          <cell r="J10" t="str">
            <v>BS DRY BATTERY - 12N6.5-3B (With Acid Pack)</v>
          </cell>
          <cell r="K10">
            <v>12</v>
          </cell>
          <cell r="L10" t="e">
            <v>#N/A</v>
          </cell>
          <cell r="M10" t="e">
            <v>#N/A</v>
          </cell>
          <cell r="N10" t="e">
            <v>#N/A</v>
          </cell>
          <cell r="O10"/>
          <cell r="P10"/>
          <cell r="Q10" t="str">
            <v>-</v>
          </cell>
          <cell r="R10">
            <v>3564093109011</v>
          </cell>
          <cell r="S10">
            <v>3564094109010</v>
          </cell>
          <cell r="T10" t="str">
            <v>China</v>
          </cell>
          <cell r="U10" t="str">
            <v>8507.10.0030</v>
          </cell>
          <cell r="V10">
            <v>8507102090</v>
          </cell>
          <cell r="W10">
            <v>2796</v>
          </cell>
          <cell r="X10">
            <v>8</v>
          </cell>
          <cell r="Y10" t="str">
            <v>II</v>
          </cell>
          <cell r="Z10">
            <v>138</v>
          </cell>
          <cell r="AA10">
            <v>73</v>
          </cell>
          <cell r="AB10">
            <v>107</v>
          </cell>
          <cell r="AC10">
            <v>1.8</v>
          </cell>
          <cell r="AD10">
            <v>2.36</v>
          </cell>
          <cell r="AE10">
            <v>0.44</v>
          </cell>
          <cell r="AF10">
            <v>0.56000000000000005</v>
          </cell>
          <cell r="AG10">
            <v>1.28</v>
          </cell>
          <cell r="AH10">
            <v>0.37</v>
          </cell>
          <cell r="AI10">
            <v>1.27</v>
          </cell>
          <cell r="AJ10" t="str">
            <v>Color Box</v>
          </cell>
          <cell r="AK10">
            <v>153</v>
          </cell>
          <cell r="AL10">
            <v>147</v>
          </cell>
          <cell r="AM10">
            <v>123</v>
          </cell>
          <cell r="AN10">
            <v>2.48</v>
          </cell>
          <cell r="AO10">
            <v>0.12000000000000011</v>
          </cell>
          <cell r="AP10"/>
        </row>
        <row r="11">
          <cell r="I11">
            <v>310904</v>
          </cell>
          <cell r="J11" t="str">
            <v>BS DRY BATTERY - 12N6-3B (With Acid Pack)</v>
          </cell>
          <cell r="K11">
            <v>12</v>
          </cell>
          <cell r="L11">
            <v>6.3</v>
          </cell>
          <cell r="M11">
            <v>6</v>
          </cell>
          <cell r="N11">
            <v>50</v>
          </cell>
          <cell r="O11" t="str">
            <v>/</v>
          </cell>
          <cell r="P11" t="str">
            <v>N/A</v>
          </cell>
          <cell r="Q11" t="str">
            <v>/</v>
          </cell>
          <cell r="R11">
            <v>3564094109041</v>
          </cell>
          <cell r="S11">
            <v>3564093109042</v>
          </cell>
          <cell r="T11" t="str">
            <v>China</v>
          </cell>
          <cell r="U11" t="str">
            <v>8507.10.0030</v>
          </cell>
          <cell r="V11">
            <v>8507102090</v>
          </cell>
          <cell r="W11">
            <v>2796</v>
          </cell>
          <cell r="X11">
            <v>8</v>
          </cell>
          <cell r="Y11" t="str">
            <v>II</v>
          </cell>
          <cell r="Z11">
            <v>137</v>
          </cell>
          <cell r="AA11">
            <v>72</v>
          </cell>
          <cell r="AB11">
            <v>95</v>
          </cell>
          <cell r="AC11">
            <v>1.62</v>
          </cell>
          <cell r="AD11">
            <v>2.09</v>
          </cell>
          <cell r="AE11">
            <v>0.36299999999999999</v>
          </cell>
          <cell r="AF11">
            <v>0.46500000000000002</v>
          </cell>
          <cell r="AG11">
            <v>1.28</v>
          </cell>
          <cell r="AH11">
            <v>0.374</v>
          </cell>
          <cell r="AI11">
            <v>1.27</v>
          </cell>
          <cell r="AJ11" t="str">
            <v>Color Box</v>
          </cell>
          <cell r="AK11">
            <v>153</v>
          </cell>
          <cell r="AL11">
            <v>147</v>
          </cell>
          <cell r="AM11">
            <v>123</v>
          </cell>
          <cell r="AN11">
            <v>2.2487347499999997</v>
          </cell>
          <cell r="AO11">
            <v>0.10595474999999999</v>
          </cell>
          <cell r="AP11" t="str">
            <v>Single-Wave  corrugated paper</v>
          </cell>
        </row>
        <row r="12">
          <cell r="I12">
            <v>310795</v>
          </cell>
          <cell r="J12" t="str">
            <v>BS DRY BATTERY - 12N7-3A (With Acid Pack)</v>
          </cell>
          <cell r="K12">
            <v>12</v>
          </cell>
          <cell r="L12" t="e">
            <v>#N/A</v>
          </cell>
          <cell r="M12" t="e">
            <v>#N/A</v>
          </cell>
          <cell r="N12" t="e">
            <v>#N/A</v>
          </cell>
          <cell r="O12"/>
          <cell r="P12"/>
          <cell r="Q12" t="str">
            <v>-</v>
          </cell>
          <cell r="R12">
            <v>3564093107956</v>
          </cell>
          <cell r="S12">
            <v>3564094107955</v>
          </cell>
          <cell r="T12" t="str">
            <v>China</v>
          </cell>
          <cell r="U12" t="str">
            <v>8507.10.0030</v>
          </cell>
          <cell r="V12">
            <v>8507102090</v>
          </cell>
          <cell r="W12">
            <v>2796</v>
          </cell>
          <cell r="X12">
            <v>8</v>
          </cell>
          <cell r="Y12" t="str">
            <v>II</v>
          </cell>
          <cell r="Z12">
            <v>135</v>
          </cell>
          <cell r="AA12">
            <v>75</v>
          </cell>
          <cell r="AB12">
            <v>133</v>
          </cell>
          <cell r="AC12">
            <v>2.1</v>
          </cell>
          <cell r="AD12">
            <v>2.855</v>
          </cell>
          <cell r="AE12">
            <v>0.59</v>
          </cell>
          <cell r="AF12">
            <v>0.755</v>
          </cell>
          <cell r="AG12">
            <v>1.28</v>
          </cell>
          <cell r="AH12">
            <v>0.375</v>
          </cell>
          <cell r="AI12">
            <v>1.27</v>
          </cell>
          <cell r="AJ12" t="str">
            <v>Color Box</v>
          </cell>
          <cell r="AK12">
            <v>154</v>
          </cell>
          <cell r="AL12">
            <v>151</v>
          </cell>
          <cell r="AM12">
            <v>154</v>
          </cell>
          <cell r="AN12">
            <v>2.9750000000000001</v>
          </cell>
          <cell r="AO12">
            <v>0.12000000000000011</v>
          </cell>
          <cell r="AP12"/>
        </row>
        <row r="13">
          <cell r="I13">
            <v>310534</v>
          </cell>
          <cell r="J13" t="str">
            <v>BS DRY BATTERY - 12N7-3B (With Acid Pack)</v>
          </cell>
          <cell r="K13">
            <v>12</v>
          </cell>
          <cell r="L13">
            <v>7.4</v>
          </cell>
          <cell r="M13">
            <v>7</v>
          </cell>
          <cell r="N13">
            <v>70</v>
          </cell>
          <cell r="O13" t="str">
            <v>/</v>
          </cell>
          <cell r="P13" t="str">
            <v>M6*12</v>
          </cell>
          <cell r="Q13" t="str">
            <v>/</v>
          </cell>
          <cell r="R13">
            <v>3661453105345</v>
          </cell>
          <cell r="S13">
            <v>3661454105344</v>
          </cell>
          <cell r="T13" t="str">
            <v>China</v>
          </cell>
          <cell r="U13" t="str">
            <v>8507.10.0030</v>
          </cell>
          <cell r="V13">
            <v>8507102090</v>
          </cell>
          <cell r="W13">
            <v>2796</v>
          </cell>
          <cell r="X13">
            <v>8</v>
          </cell>
          <cell r="Y13" t="str">
            <v>II</v>
          </cell>
          <cell r="Z13">
            <v>135</v>
          </cell>
          <cell r="AA13">
            <v>75</v>
          </cell>
          <cell r="AB13">
            <v>133</v>
          </cell>
          <cell r="AC13">
            <v>1.9</v>
          </cell>
          <cell r="AD13">
            <v>2.66</v>
          </cell>
          <cell r="AE13">
            <v>0.58984375</v>
          </cell>
          <cell r="AF13">
            <v>0.755</v>
          </cell>
          <cell r="AG13">
            <v>1.28</v>
          </cell>
          <cell r="AH13">
            <v>0.37</v>
          </cell>
          <cell r="AI13">
            <v>1.27</v>
          </cell>
          <cell r="AJ13" t="str">
            <v>Color Box</v>
          </cell>
          <cell r="AK13">
            <v>154</v>
          </cell>
          <cell r="AL13">
            <v>151</v>
          </cell>
          <cell r="AM13">
            <v>154</v>
          </cell>
          <cell r="AN13">
            <v>2.8355565</v>
          </cell>
          <cell r="AO13">
            <v>0.12277650000000001</v>
          </cell>
          <cell r="AP13" t="str">
            <v>Single-Wave  corrugated paper</v>
          </cell>
        </row>
        <row r="14">
          <cell r="I14">
            <v>310645</v>
          </cell>
          <cell r="J14" t="str">
            <v>BS DRY BATTERY - 12N7-4A (With Acid Pack)</v>
          </cell>
          <cell r="K14">
            <v>12</v>
          </cell>
          <cell r="L14">
            <v>8.4</v>
          </cell>
          <cell r="M14">
            <v>8</v>
          </cell>
          <cell r="N14">
            <v>105</v>
          </cell>
          <cell r="O14"/>
          <cell r="P14"/>
          <cell r="Q14" t="str">
            <v>-</v>
          </cell>
          <cell r="R14">
            <v>3564093106454</v>
          </cell>
          <cell r="S14">
            <v>3564094106453</v>
          </cell>
          <cell r="T14" t="str">
            <v>China</v>
          </cell>
          <cell r="U14" t="str">
            <v>8507.10.0030</v>
          </cell>
          <cell r="V14">
            <v>8507102090</v>
          </cell>
          <cell r="W14">
            <v>2796</v>
          </cell>
          <cell r="X14">
            <v>8</v>
          </cell>
          <cell r="Y14" t="str">
            <v>II</v>
          </cell>
          <cell r="Z14">
            <v>135</v>
          </cell>
          <cell r="AA14">
            <v>75</v>
          </cell>
          <cell r="AB14">
            <v>133</v>
          </cell>
          <cell r="AC14">
            <v>1.9</v>
          </cell>
          <cell r="AD14">
            <v>2.6549999999999998</v>
          </cell>
          <cell r="AE14">
            <v>0.59</v>
          </cell>
          <cell r="AF14">
            <v>0.755</v>
          </cell>
          <cell r="AG14">
            <v>1.28</v>
          </cell>
          <cell r="AH14">
            <v>0.375</v>
          </cell>
          <cell r="AI14">
            <v>1.27</v>
          </cell>
          <cell r="AJ14" t="str">
            <v>Color Box</v>
          </cell>
          <cell r="AK14">
            <v>154</v>
          </cell>
          <cell r="AL14">
            <v>151</v>
          </cell>
          <cell r="AM14">
            <v>154</v>
          </cell>
          <cell r="AN14">
            <v>2.74</v>
          </cell>
          <cell r="AO14">
            <v>8.5000000000000409E-2</v>
          </cell>
          <cell r="AP14"/>
        </row>
        <row r="15">
          <cell r="I15">
            <v>310535</v>
          </cell>
          <cell r="J15" t="str">
            <v>BS DRY BATTERY - 12N7-4B (With Acid Pack)</v>
          </cell>
          <cell r="K15">
            <v>12</v>
          </cell>
          <cell r="L15">
            <v>7.4</v>
          </cell>
          <cell r="M15">
            <v>7</v>
          </cell>
          <cell r="N15">
            <v>70</v>
          </cell>
          <cell r="O15" t="str">
            <v>/</v>
          </cell>
          <cell r="P15" t="str">
            <v>M6*12</v>
          </cell>
          <cell r="Q15" t="str">
            <v>/</v>
          </cell>
          <cell r="R15">
            <v>3661453105352</v>
          </cell>
          <cell r="S15">
            <v>3661454105351</v>
          </cell>
          <cell r="T15" t="str">
            <v>China</v>
          </cell>
          <cell r="U15" t="str">
            <v>8507.10.0030</v>
          </cell>
          <cell r="V15">
            <v>8507102090</v>
          </cell>
          <cell r="W15">
            <v>2796</v>
          </cell>
          <cell r="X15">
            <v>8</v>
          </cell>
          <cell r="Y15" t="str">
            <v>II</v>
          </cell>
          <cell r="Z15">
            <v>135</v>
          </cell>
          <cell r="AA15">
            <v>75</v>
          </cell>
          <cell r="AB15">
            <v>133</v>
          </cell>
          <cell r="AC15">
            <v>2.1</v>
          </cell>
          <cell r="AD15">
            <v>2.86</v>
          </cell>
          <cell r="AE15">
            <v>0.58984375</v>
          </cell>
          <cell r="AF15">
            <v>0.755</v>
          </cell>
          <cell r="AG15">
            <v>1.28</v>
          </cell>
          <cell r="AH15">
            <v>0.37</v>
          </cell>
          <cell r="AI15">
            <v>1.27</v>
          </cell>
          <cell r="AJ15" t="str">
            <v>Color Box</v>
          </cell>
          <cell r="AK15">
            <v>154</v>
          </cell>
          <cell r="AL15">
            <v>151</v>
          </cell>
          <cell r="AM15">
            <v>154</v>
          </cell>
          <cell r="AN15">
            <v>3.04</v>
          </cell>
          <cell r="AO15">
            <v>0.12277650000000001</v>
          </cell>
          <cell r="AP15" t="str">
            <v>Single-Wave  corrugated paper</v>
          </cell>
        </row>
        <row r="16">
          <cell r="I16">
            <v>310800</v>
          </cell>
          <cell r="J16" t="str">
            <v>BS DRY BATTERY - 12N7A-3A (With Acid Pack)</v>
          </cell>
          <cell r="K16">
            <v>12</v>
          </cell>
          <cell r="L16">
            <v>7.4</v>
          </cell>
          <cell r="M16">
            <v>7</v>
          </cell>
          <cell r="N16">
            <v>60</v>
          </cell>
          <cell r="O16" t="str">
            <v>/</v>
          </cell>
          <cell r="P16" t="str">
            <v>M6*12</v>
          </cell>
          <cell r="Q16" t="str">
            <v>/</v>
          </cell>
          <cell r="R16">
            <v>3564093108007</v>
          </cell>
          <cell r="S16">
            <v>3564094108006</v>
          </cell>
          <cell r="T16" t="str">
            <v>China</v>
          </cell>
          <cell r="U16" t="str">
            <v>8507.10.0030</v>
          </cell>
          <cell r="V16">
            <v>8507102090</v>
          </cell>
          <cell r="W16">
            <v>2796</v>
          </cell>
          <cell r="X16">
            <v>8</v>
          </cell>
          <cell r="Y16" t="str">
            <v>II</v>
          </cell>
          <cell r="Z16">
            <v>150</v>
          </cell>
          <cell r="AA16">
            <v>60</v>
          </cell>
          <cell r="AB16">
            <v>130</v>
          </cell>
          <cell r="AC16">
            <v>1.82</v>
          </cell>
          <cell r="AD16">
            <v>2.4900000000000002</v>
          </cell>
          <cell r="AE16">
            <v>0.52500000000000002</v>
          </cell>
          <cell r="AF16">
            <v>0.67200000000000004</v>
          </cell>
          <cell r="AG16">
            <v>1.28</v>
          </cell>
          <cell r="AH16">
            <v>0.37</v>
          </cell>
          <cell r="AI16">
            <v>1.27</v>
          </cell>
          <cell r="AJ16" t="str">
            <v>Color Box</v>
          </cell>
          <cell r="AK16">
            <v>166</v>
          </cell>
          <cell r="AL16">
            <v>133</v>
          </cell>
          <cell r="AM16">
            <v>152</v>
          </cell>
          <cell r="AN16">
            <v>2.9084213999999999</v>
          </cell>
          <cell r="AO16">
            <v>0.11784749999999999</v>
          </cell>
          <cell r="AP16" t="str">
            <v>Single-Wave  corrugated paper</v>
          </cell>
        </row>
        <row r="17">
          <cell r="I17">
            <v>310902</v>
          </cell>
          <cell r="J17" t="str">
            <v>BS DRY BATTERY - 12N7A-4A (With Acid Pack)</v>
          </cell>
          <cell r="K17">
            <v>50514</v>
          </cell>
          <cell r="L17">
            <v>7.4</v>
          </cell>
          <cell r="M17">
            <v>7</v>
          </cell>
          <cell r="N17">
            <v>70</v>
          </cell>
          <cell r="O17"/>
          <cell r="P17"/>
          <cell r="Q17" t="str">
            <v>-</v>
          </cell>
          <cell r="R17">
            <v>3564093109028</v>
          </cell>
          <cell r="S17">
            <v>3564094109027</v>
          </cell>
          <cell r="T17" t="str">
            <v>China</v>
          </cell>
          <cell r="U17" t="str">
            <v>8507.10.0030</v>
          </cell>
          <cell r="V17">
            <v>8507102090</v>
          </cell>
          <cell r="W17">
            <v>2796</v>
          </cell>
          <cell r="X17">
            <v>8</v>
          </cell>
          <cell r="Y17" t="str">
            <v>II</v>
          </cell>
          <cell r="Z17">
            <v>150</v>
          </cell>
          <cell r="AA17">
            <v>60</v>
          </cell>
          <cell r="AB17">
            <v>130</v>
          </cell>
          <cell r="AC17">
            <v>1.96</v>
          </cell>
          <cell r="AD17">
            <v>2.6320000000000001</v>
          </cell>
          <cell r="AE17">
            <v>0.53</v>
          </cell>
          <cell r="AF17">
            <v>0.67</v>
          </cell>
          <cell r="AG17">
            <v>1.28</v>
          </cell>
          <cell r="AH17">
            <v>0.37</v>
          </cell>
          <cell r="AI17">
            <v>1.27</v>
          </cell>
          <cell r="AJ17" t="str">
            <v>Color Box</v>
          </cell>
          <cell r="AK17">
            <v>166</v>
          </cell>
          <cell r="AL17">
            <v>133</v>
          </cell>
          <cell r="AM17">
            <v>152</v>
          </cell>
          <cell r="AN17">
            <v>2.8319999999999999</v>
          </cell>
          <cell r="AO17">
            <v>0.19999999999999973</v>
          </cell>
          <cell r="AP17"/>
        </row>
        <row r="18">
          <cell r="I18">
            <v>310538</v>
          </cell>
          <cell r="J18" t="str">
            <v>BS DRY BATTERY - 12N9-3B (With Acid Pack)</v>
          </cell>
          <cell r="K18">
            <v>12</v>
          </cell>
          <cell r="L18">
            <v>9.5</v>
          </cell>
          <cell r="M18">
            <v>9</v>
          </cell>
          <cell r="N18">
            <v>85</v>
          </cell>
          <cell r="O18"/>
          <cell r="P18"/>
          <cell r="Q18" t="str">
            <v>-</v>
          </cell>
          <cell r="R18">
            <v>3661453105383</v>
          </cell>
          <cell r="S18">
            <v>3661454105382</v>
          </cell>
          <cell r="T18" t="str">
            <v>China</v>
          </cell>
          <cell r="U18" t="str">
            <v>8507.10.0030</v>
          </cell>
          <cell r="V18">
            <v>8507102090</v>
          </cell>
          <cell r="W18">
            <v>2796</v>
          </cell>
          <cell r="X18">
            <v>8</v>
          </cell>
          <cell r="Y18" t="str">
            <v>II</v>
          </cell>
          <cell r="Z18">
            <v>135</v>
          </cell>
          <cell r="AA18">
            <v>75</v>
          </cell>
          <cell r="AB18">
            <v>139</v>
          </cell>
          <cell r="AC18">
            <v>2.02</v>
          </cell>
          <cell r="AD18">
            <v>2.81</v>
          </cell>
          <cell r="AE18">
            <v>0.59</v>
          </cell>
          <cell r="AF18">
            <v>0.755</v>
          </cell>
          <cell r="AG18">
            <v>1.28</v>
          </cell>
          <cell r="AH18">
            <v>0.375</v>
          </cell>
          <cell r="AI18">
            <v>1.27</v>
          </cell>
          <cell r="AJ18" t="str">
            <v>Color Box</v>
          </cell>
          <cell r="AK18">
            <v>154</v>
          </cell>
          <cell r="AL18">
            <v>151</v>
          </cell>
          <cell r="AM18">
            <v>154</v>
          </cell>
          <cell r="AN18">
            <v>2.97</v>
          </cell>
          <cell r="AO18">
            <v>0.16000000000000014</v>
          </cell>
          <cell r="AP18"/>
        </row>
        <row r="19">
          <cell r="I19">
            <v>310537</v>
          </cell>
          <cell r="J19" t="str">
            <v>BS DRY BATTERY - 12N9-4B-1 (With Acid Pack)</v>
          </cell>
          <cell r="K19">
            <v>12</v>
          </cell>
          <cell r="L19">
            <v>9.5</v>
          </cell>
          <cell r="M19">
            <v>9</v>
          </cell>
          <cell r="N19">
            <v>85</v>
          </cell>
          <cell r="O19"/>
          <cell r="P19"/>
          <cell r="Q19" t="str">
            <v>-</v>
          </cell>
          <cell r="R19">
            <v>3661453105376</v>
          </cell>
          <cell r="S19">
            <v>3661454105375</v>
          </cell>
          <cell r="T19" t="str">
            <v>China</v>
          </cell>
          <cell r="U19" t="str">
            <v>8507.10.0030</v>
          </cell>
          <cell r="V19">
            <v>8507102090</v>
          </cell>
          <cell r="W19">
            <v>2796</v>
          </cell>
          <cell r="X19">
            <v>8</v>
          </cell>
          <cell r="Y19" t="str">
            <v>II</v>
          </cell>
          <cell r="Z19">
            <v>135</v>
          </cell>
          <cell r="AA19">
            <v>75</v>
          </cell>
          <cell r="AB19">
            <v>139</v>
          </cell>
          <cell r="AC19">
            <v>2.02</v>
          </cell>
          <cell r="AD19">
            <v>2.81</v>
          </cell>
          <cell r="AE19">
            <v>0.59</v>
          </cell>
          <cell r="AF19">
            <v>0.755</v>
          </cell>
          <cell r="AG19">
            <v>1.28</v>
          </cell>
          <cell r="AH19">
            <v>0.375</v>
          </cell>
          <cell r="AI19">
            <v>1.27</v>
          </cell>
          <cell r="AJ19" t="str">
            <v>Color Box</v>
          </cell>
          <cell r="AK19">
            <v>154</v>
          </cell>
          <cell r="AL19">
            <v>151</v>
          </cell>
          <cell r="AM19">
            <v>154</v>
          </cell>
          <cell r="AN19">
            <v>2.97</v>
          </cell>
          <cell r="AO19">
            <v>0.16000000000000014</v>
          </cell>
          <cell r="AP19"/>
        </row>
        <row r="20">
          <cell r="I20">
            <v>310545</v>
          </cell>
          <cell r="J20" t="str">
            <v>BS DRY BATTERY - 51814 (With Acid Pack)</v>
          </cell>
          <cell r="K20">
            <v>12</v>
          </cell>
          <cell r="L20">
            <v>18</v>
          </cell>
          <cell r="M20" t="str">
            <v>-</v>
          </cell>
          <cell r="N20">
            <v>210</v>
          </cell>
          <cell r="O20" t="str">
            <v>/</v>
          </cell>
          <cell r="P20" t="str">
            <v>M6*20</v>
          </cell>
          <cell r="Q20" t="str">
            <v>/</v>
          </cell>
          <cell r="R20">
            <v>3661453105451</v>
          </cell>
          <cell r="S20">
            <v>3661454105443</v>
          </cell>
          <cell r="T20" t="str">
            <v>China</v>
          </cell>
          <cell r="U20" t="str">
            <v>8507.10.0030</v>
          </cell>
          <cell r="V20">
            <v>8507102090</v>
          </cell>
          <cell r="W20">
            <v>2796</v>
          </cell>
          <cell r="X20">
            <v>8</v>
          </cell>
          <cell r="Y20" t="str">
            <v>II</v>
          </cell>
          <cell r="Z20">
            <v>186</v>
          </cell>
          <cell r="AA20">
            <v>82</v>
          </cell>
          <cell r="AB20">
            <v>171</v>
          </cell>
          <cell r="AC20">
            <v>4.5</v>
          </cell>
          <cell r="AD20">
            <v>5.93</v>
          </cell>
          <cell r="AE20">
            <v>1.1171875</v>
          </cell>
          <cell r="AF20">
            <v>1.43</v>
          </cell>
          <cell r="AG20">
            <v>1.28</v>
          </cell>
          <cell r="AH20">
            <v>0.37</v>
          </cell>
          <cell r="AI20">
            <v>1.27</v>
          </cell>
          <cell r="AJ20" t="str">
            <v>Color Box</v>
          </cell>
          <cell r="AK20">
            <v>204</v>
          </cell>
          <cell r="AL20">
            <v>175</v>
          </cell>
          <cell r="AM20">
            <v>182</v>
          </cell>
          <cell r="AN20">
            <v>6.4814402000000007</v>
          </cell>
          <cell r="AO20">
            <v>0.18379199999999998</v>
          </cell>
          <cell r="AP20" t="str">
            <v>Single-Wave  corrugated paper</v>
          </cell>
        </row>
        <row r="21">
          <cell r="I21">
            <v>310542</v>
          </cell>
          <cell r="J21" t="str">
            <v>BS DRY BATTERY - 51913 (With Acid Pack)</v>
          </cell>
          <cell r="K21">
            <v>12</v>
          </cell>
          <cell r="L21">
            <v>19</v>
          </cell>
          <cell r="M21" t="str">
            <v>-</v>
          </cell>
          <cell r="N21">
            <v>210</v>
          </cell>
          <cell r="O21" t="str">
            <v>/</v>
          </cell>
          <cell r="P21" t="str">
            <v>M6*20</v>
          </cell>
          <cell r="Q21" t="str">
            <v>/</v>
          </cell>
          <cell r="R21">
            <v>3661451003513</v>
          </cell>
          <cell r="S21">
            <v>3661451003407</v>
          </cell>
          <cell r="T21" t="str">
            <v>China</v>
          </cell>
          <cell r="U21" t="str">
            <v>8507.10.0030</v>
          </cell>
          <cell r="V21">
            <v>8507102090</v>
          </cell>
          <cell r="W21">
            <v>2796</v>
          </cell>
          <cell r="X21">
            <v>8</v>
          </cell>
          <cell r="Y21" t="str">
            <v>II</v>
          </cell>
          <cell r="Z21">
            <v>186</v>
          </cell>
          <cell r="AA21">
            <v>82</v>
          </cell>
          <cell r="AB21">
            <v>171</v>
          </cell>
          <cell r="AC21">
            <v>4.5</v>
          </cell>
          <cell r="AD21">
            <v>5.93</v>
          </cell>
          <cell r="AE21">
            <v>1.1171875</v>
          </cell>
          <cell r="AF21">
            <v>1.43</v>
          </cell>
          <cell r="AG21">
            <v>1.28</v>
          </cell>
          <cell r="AH21">
            <v>0.37</v>
          </cell>
          <cell r="AI21">
            <v>1.27</v>
          </cell>
          <cell r="AJ21" t="str">
            <v>Color Box</v>
          </cell>
          <cell r="AK21">
            <v>204</v>
          </cell>
          <cell r="AL21">
            <v>175</v>
          </cell>
          <cell r="AM21">
            <v>182</v>
          </cell>
          <cell r="AN21">
            <v>6.4814402000000007</v>
          </cell>
          <cell r="AO21">
            <v>0.18379199999999998</v>
          </cell>
          <cell r="AP21" t="str">
            <v>Single-Wave  corrugated paper</v>
          </cell>
        </row>
        <row r="22">
          <cell r="I22">
            <v>310543</v>
          </cell>
          <cell r="J22" t="str">
            <v>BS DRY BATTERY - 52515 / B60-N30L-A (With Acid Pack)</v>
          </cell>
          <cell r="K22">
            <v>12</v>
          </cell>
          <cell r="L22">
            <v>25</v>
          </cell>
          <cell r="M22" t="str">
            <v>-</v>
          </cell>
          <cell r="N22">
            <v>300</v>
          </cell>
          <cell r="O22" t="str">
            <v>/</v>
          </cell>
          <cell r="P22" t="str">
            <v>M6*20</v>
          </cell>
          <cell r="Q22" t="str">
            <v>/</v>
          </cell>
          <cell r="R22">
            <v>3661451000543</v>
          </cell>
          <cell r="S22">
            <v>3661451002189</v>
          </cell>
          <cell r="T22" t="str">
            <v>China</v>
          </cell>
          <cell r="U22" t="str">
            <v>8507.10.0060</v>
          </cell>
          <cell r="V22">
            <v>8507102090</v>
          </cell>
          <cell r="W22">
            <v>2796</v>
          </cell>
          <cell r="X22">
            <v>8</v>
          </cell>
          <cell r="Y22" t="str">
            <v>II</v>
          </cell>
          <cell r="Z22">
            <v>184</v>
          </cell>
          <cell r="AA22">
            <v>130</v>
          </cell>
          <cell r="AB22">
            <v>170</v>
          </cell>
          <cell r="AC22">
            <v>5.52</v>
          </cell>
          <cell r="AD22">
            <v>7.98</v>
          </cell>
          <cell r="AE22">
            <v>1.921875</v>
          </cell>
          <cell r="AF22">
            <v>2.46</v>
          </cell>
          <cell r="AG22">
            <v>1.28</v>
          </cell>
          <cell r="AH22">
            <v>0.37</v>
          </cell>
          <cell r="AI22">
            <v>1.27</v>
          </cell>
          <cell r="AJ22" t="str">
            <v>Color Box</v>
          </cell>
          <cell r="AK22">
            <v>306</v>
          </cell>
          <cell r="AL22">
            <v>200</v>
          </cell>
          <cell r="AM22">
            <v>180</v>
          </cell>
          <cell r="AN22">
            <v>8.5</v>
          </cell>
          <cell r="AO22">
            <v>0.27432000000000001</v>
          </cell>
          <cell r="AP22" t="str">
            <v>Single-Wave  corrugated paper</v>
          </cell>
        </row>
        <row r="23">
          <cell r="I23">
            <v>310544</v>
          </cell>
          <cell r="J23" t="str">
            <v>BS DRY BATTERY - 53030 (B60-N30L-B) (With Acid Pack)</v>
          </cell>
          <cell r="K23">
            <v>12</v>
          </cell>
          <cell r="L23">
            <v>30</v>
          </cell>
          <cell r="M23" t="str">
            <v>-</v>
          </cell>
          <cell r="N23">
            <v>300</v>
          </cell>
          <cell r="O23" t="str">
            <v>/</v>
          </cell>
          <cell r="P23" t="str">
            <v>M6*20</v>
          </cell>
          <cell r="Q23" t="str">
            <v>/</v>
          </cell>
          <cell r="R23">
            <v>3661453105444</v>
          </cell>
          <cell r="S23">
            <v>3661454105436</v>
          </cell>
          <cell r="T23" t="str">
            <v>China</v>
          </cell>
          <cell r="U23" t="str">
            <v>8507.10.0060</v>
          </cell>
          <cell r="V23">
            <v>8507102090</v>
          </cell>
          <cell r="W23">
            <v>2796</v>
          </cell>
          <cell r="X23">
            <v>8</v>
          </cell>
          <cell r="Y23" t="str">
            <v>II</v>
          </cell>
          <cell r="Z23">
            <v>184</v>
          </cell>
          <cell r="AA23">
            <v>130</v>
          </cell>
          <cell r="AB23">
            <v>170</v>
          </cell>
          <cell r="AC23">
            <v>5.52</v>
          </cell>
          <cell r="AD23">
            <v>7.98</v>
          </cell>
          <cell r="AE23">
            <v>1.921875</v>
          </cell>
          <cell r="AF23">
            <v>2.46</v>
          </cell>
          <cell r="AG23">
            <v>1.28</v>
          </cell>
          <cell r="AH23">
            <v>0.37</v>
          </cell>
          <cell r="AI23">
            <v>1.27</v>
          </cell>
          <cell r="AJ23" t="str">
            <v>Color Box</v>
          </cell>
          <cell r="AK23">
            <v>306</v>
          </cell>
          <cell r="AL23">
            <v>200</v>
          </cell>
          <cell r="AM23">
            <v>180</v>
          </cell>
          <cell r="AN23">
            <v>8.5</v>
          </cell>
          <cell r="AO23">
            <v>0.27432000000000001</v>
          </cell>
          <cell r="AP23" t="str">
            <v>Single-Wave  corrugated paper</v>
          </cell>
        </row>
        <row r="24">
          <cell r="I24">
            <v>310659</v>
          </cell>
          <cell r="J24" t="str">
            <v>BS DRY BATTERY - 53034 (B60-N30-A) (With Acid Pack)</v>
          </cell>
          <cell r="K24">
            <v>12</v>
          </cell>
          <cell r="L24">
            <v>30</v>
          </cell>
          <cell r="M24" t="str">
            <v>-</v>
          </cell>
          <cell r="N24">
            <v>300</v>
          </cell>
          <cell r="O24" t="str">
            <v>/</v>
          </cell>
          <cell r="P24" t="str">
            <v>M6*20</v>
          </cell>
          <cell r="Q24" t="str">
            <v>/</v>
          </cell>
          <cell r="R24">
            <v>3564093106591</v>
          </cell>
          <cell r="S24">
            <v>3564094106590</v>
          </cell>
          <cell r="T24" t="str">
            <v>China</v>
          </cell>
          <cell r="U24" t="str">
            <v>8507.10.0060</v>
          </cell>
          <cell r="V24">
            <v>8507102090</v>
          </cell>
          <cell r="W24">
            <v>2796</v>
          </cell>
          <cell r="X24">
            <v>8</v>
          </cell>
          <cell r="Y24" t="str">
            <v>II</v>
          </cell>
          <cell r="Z24">
            <v>184</v>
          </cell>
          <cell r="AA24">
            <v>130</v>
          </cell>
          <cell r="AB24">
            <v>170</v>
          </cell>
          <cell r="AC24">
            <v>5.95</v>
          </cell>
          <cell r="AD24">
            <v>8.4108000000000001</v>
          </cell>
          <cell r="AE24">
            <v>1.921875</v>
          </cell>
          <cell r="AF24">
            <v>2.46</v>
          </cell>
          <cell r="AG24">
            <v>1.28</v>
          </cell>
          <cell r="AH24">
            <v>0.37</v>
          </cell>
          <cell r="AI24">
            <v>1.27</v>
          </cell>
          <cell r="AJ24" t="str">
            <v>Color Box</v>
          </cell>
          <cell r="AK24">
            <v>306</v>
          </cell>
          <cell r="AL24">
            <v>200</v>
          </cell>
          <cell r="AM24">
            <v>180</v>
          </cell>
          <cell r="AN24">
            <v>9</v>
          </cell>
          <cell r="AO24">
            <v>0.27432000000000001</v>
          </cell>
          <cell r="AP24" t="str">
            <v>Single-Wave  corrugated paper</v>
          </cell>
        </row>
        <row r="25">
          <cell r="I25">
            <v>310501</v>
          </cell>
          <cell r="J25" t="str">
            <v>BS DRY BATTERY - 6N11A-1B (With Acid Pack)</v>
          </cell>
          <cell r="K25">
            <v>6</v>
          </cell>
          <cell r="L25">
            <v>11.6</v>
          </cell>
          <cell r="M25">
            <v>11</v>
          </cell>
          <cell r="N25" t="str">
            <v>-</v>
          </cell>
          <cell r="O25" t="str">
            <v>/</v>
          </cell>
          <cell r="P25" t="str">
            <v>M6*12</v>
          </cell>
          <cell r="Q25" t="str">
            <v>/</v>
          </cell>
          <cell r="R25">
            <v>3661453105017</v>
          </cell>
          <cell r="S25">
            <v>3661454105016</v>
          </cell>
          <cell r="T25" t="str">
            <v>China</v>
          </cell>
          <cell r="U25" t="str">
            <v>8507.10.0030</v>
          </cell>
          <cell r="V25">
            <v>8507102090</v>
          </cell>
          <cell r="W25">
            <v>2796</v>
          </cell>
          <cell r="X25">
            <v>8</v>
          </cell>
          <cell r="Y25" t="str">
            <v>II</v>
          </cell>
          <cell r="Z25">
            <v>122</v>
          </cell>
          <cell r="AA25">
            <v>62</v>
          </cell>
          <cell r="AB25">
            <v>131</v>
          </cell>
          <cell r="AC25">
            <v>1.45</v>
          </cell>
          <cell r="AD25">
            <v>2.0644</v>
          </cell>
          <cell r="AE25">
            <v>0.4765625</v>
          </cell>
          <cell r="AF25">
            <v>0.61</v>
          </cell>
          <cell r="AG25">
            <v>1.28</v>
          </cell>
          <cell r="AH25">
            <v>0.37</v>
          </cell>
          <cell r="AI25">
            <v>1.27</v>
          </cell>
          <cell r="AJ25" t="str">
            <v>Color Box</v>
          </cell>
          <cell r="AK25">
            <v>153</v>
          </cell>
          <cell r="AL25">
            <v>137</v>
          </cell>
          <cell r="AM25">
            <v>140</v>
          </cell>
          <cell r="AN25">
            <v>2.2872292666666665</v>
          </cell>
          <cell r="AO25">
            <v>0.10806225000000001</v>
          </cell>
          <cell r="AP25" t="str">
            <v>Single-Wave  corrugated paper</v>
          </cell>
        </row>
        <row r="26">
          <cell r="I26">
            <v>310500</v>
          </cell>
          <cell r="J26" t="str">
            <v>BS DRY BATTERY - 6N11A-3A (With Acid Pack)</v>
          </cell>
          <cell r="K26">
            <v>6</v>
          </cell>
          <cell r="L26">
            <v>11.6</v>
          </cell>
          <cell r="M26">
            <v>11</v>
          </cell>
          <cell r="N26" t="str">
            <v>-</v>
          </cell>
          <cell r="O26" t="str">
            <v>/</v>
          </cell>
          <cell r="P26" t="str">
            <v>M6*12</v>
          </cell>
          <cell r="Q26" t="str">
            <v>/</v>
          </cell>
          <cell r="R26">
            <v>3564093105006</v>
          </cell>
          <cell r="S26">
            <v>3564094105005</v>
          </cell>
          <cell r="T26" t="str">
            <v>China</v>
          </cell>
          <cell r="U26" t="str">
            <v>8507.10.0030</v>
          </cell>
          <cell r="V26">
            <v>8507102090</v>
          </cell>
          <cell r="W26">
            <v>2796</v>
          </cell>
          <cell r="X26">
            <v>8</v>
          </cell>
          <cell r="Y26" t="str">
            <v>II</v>
          </cell>
          <cell r="Z26">
            <v>122</v>
          </cell>
          <cell r="AA26">
            <v>62</v>
          </cell>
          <cell r="AB26">
            <v>131</v>
          </cell>
          <cell r="AC26">
            <v>1.45</v>
          </cell>
          <cell r="AD26">
            <v>2.0644</v>
          </cell>
          <cell r="AE26">
            <v>0.4765625</v>
          </cell>
          <cell r="AF26">
            <v>0.61</v>
          </cell>
          <cell r="AG26">
            <v>1.28</v>
          </cell>
          <cell r="AH26">
            <v>0.37</v>
          </cell>
          <cell r="AI26">
            <v>1.27</v>
          </cell>
          <cell r="AJ26" t="str">
            <v>Color Box</v>
          </cell>
          <cell r="AK26">
            <v>153</v>
          </cell>
          <cell r="AL26">
            <v>137</v>
          </cell>
          <cell r="AM26">
            <v>140</v>
          </cell>
          <cell r="AN26">
            <v>2.2872292666666665</v>
          </cell>
          <cell r="AO26">
            <v>0.10806225000000001</v>
          </cell>
          <cell r="AP26" t="str">
            <v>Single-Wave  corrugated paper</v>
          </cell>
        </row>
        <row r="27">
          <cell r="I27">
            <v>300699</v>
          </cell>
          <cell r="J27" t="str">
            <v>BS DRY BATTERY - 6N2-2A</v>
          </cell>
          <cell r="K27">
            <v>6</v>
          </cell>
          <cell r="L27">
            <v>2.1</v>
          </cell>
          <cell r="M27">
            <v>2</v>
          </cell>
          <cell r="N27" t="str">
            <v>-</v>
          </cell>
          <cell r="O27"/>
          <cell r="P27"/>
          <cell r="Q27" t="str">
            <v>-</v>
          </cell>
          <cell r="R27" t="str">
            <v>3564093006990</v>
          </cell>
          <cell r="S27" t="str">
            <v>3564094006999</v>
          </cell>
          <cell r="T27" t="str">
            <v>China</v>
          </cell>
          <cell r="U27" t="str">
            <v>8507.10.0030</v>
          </cell>
          <cell r="V27">
            <v>8507102090</v>
          </cell>
          <cell r="W27" t="str">
            <v>NC</v>
          </cell>
          <cell r="X27" t="str">
            <v>-</v>
          </cell>
          <cell r="Y27" t="str">
            <v>-</v>
          </cell>
          <cell r="Z27">
            <v>70</v>
          </cell>
          <cell r="AA27">
            <v>47</v>
          </cell>
          <cell r="AB27">
            <v>96</v>
          </cell>
          <cell r="AC27">
            <v>0.43</v>
          </cell>
          <cell r="AD27">
            <v>0.43</v>
          </cell>
          <cell r="AE27" t="str">
            <v>-</v>
          </cell>
          <cell r="AF27" t="str">
            <v>-</v>
          </cell>
          <cell r="AG27" t="str">
            <v>-</v>
          </cell>
          <cell r="AH27" t="str">
            <v>-</v>
          </cell>
          <cell r="AI27" t="str">
            <v>-</v>
          </cell>
          <cell r="AJ27" t="str">
            <v>Color Box</v>
          </cell>
          <cell r="AK27"/>
          <cell r="AL27"/>
          <cell r="AM27"/>
          <cell r="AN27"/>
          <cell r="AO27"/>
          <cell r="AP27"/>
        </row>
        <row r="28">
          <cell r="I28">
            <v>310699</v>
          </cell>
          <cell r="J28" t="str">
            <v>BS DRY BATTERY - 6N2-2A (With Acid Pack)</v>
          </cell>
          <cell r="K28">
            <v>6</v>
          </cell>
          <cell r="L28">
            <v>2.1</v>
          </cell>
          <cell r="M28">
            <v>2</v>
          </cell>
          <cell r="N28" t="str">
            <v>-</v>
          </cell>
          <cell r="O28" t="str">
            <v>/</v>
          </cell>
          <cell r="P28" t="str">
            <v>/</v>
          </cell>
          <cell r="Q28" t="str">
            <v>/</v>
          </cell>
          <cell r="R28" t="str">
            <v>3564093106997</v>
          </cell>
          <cell r="S28" t="str">
            <v>3564094106996</v>
          </cell>
          <cell r="T28" t="str">
            <v>China</v>
          </cell>
          <cell r="U28" t="str">
            <v>8507.10.0030</v>
          </cell>
          <cell r="V28">
            <v>8507102090</v>
          </cell>
          <cell r="W28">
            <v>2796</v>
          </cell>
          <cell r="X28">
            <v>8</v>
          </cell>
          <cell r="Y28" t="str">
            <v>II</v>
          </cell>
          <cell r="Z28">
            <v>70</v>
          </cell>
          <cell r="AA28">
            <v>47</v>
          </cell>
          <cell r="AB28">
            <v>96</v>
          </cell>
          <cell r="AC28">
            <v>0.43</v>
          </cell>
          <cell r="AD28">
            <v>0.62</v>
          </cell>
          <cell r="AE28">
            <v>0.14453125</v>
          </cell>
          <cell r="AF28">
            <v>0.185</v>
          </cell>
          <cell r="AG28">
            <v>1.28</v>
          </cell>
          <cell r="AH28">
            <v>0.37</v>
          </cell>
          <cell r="AI28">
            <v>1.27</v>
          </cell>
          <cell r="AJ28" t="str">
            <v>Color Box</v>
          </cell>
          <cell r="AK28">
            <v>126</v>
          </cell>
          <cell r="AL28">
            <v>105</v>
          </cell>
          <cell r="AM28">
            <v>117</v>
          </cell>
          <cell r="AN28">
            <v>0.71030800000000005</v>
          </cell>
          <cell r="AO28">
            <v>7.0308000000000023E-2</v>
          </cell>
          <cell r="AP28" t="str">
            <v>Single-Wave  corrugated paper</v>
          </cell>
        </row>
        <row r="29">
          <cell r="I29">
            <v>310509</v>
          </cell>
          <cell r="J29" t="str">
            <v>BS DRY BATTERY - 6N4-2A (With Acid Pack)</v>
          </cell>
          <cell r="K29">
            <v>6</v>
          </cell>
          <cell r="L29">
            <v>4.2</v>
          </cell>
          <cell r="M29">
            <v>4</v>
          </cell>
          <cell r="N29">
            <v>25</v>
          </cell>
          <cell r="O29"/>
          <cell r="P29"/>
          <cell r="Q29" t="str">
            <v>-</v>
          </cell>
          <cell r="R29">
            <v>3661453105093</v>
          </cell>
          <cell r="S29">
            <v>3661454105092</v>
          </cell>
          <cell r="T29" t="str">
            <v>China</v>
          </cell>
          <cell r="U29" t="str">
            <v>8507.10.0030</v>
          </cell>
          <cell r="V29">
            <v>8507102090</v>
          </cell>
          <cell r="W29">
            <v>2796</v>
          </cell>
          <cell r="X29">
            <v>8</v>
          </cell>
          <cell r="Y29" t="str">
            <v>II</v>
          </cell>
          <cell r="Z29">
            <v>71</v>
          </cell>
          <cell r="AA29">
            <v>71</v>
          </cell>
          <cell r="AB29">
            <v>96</v>
          </cell>
          <cell r="AC29">
            <v>0.64</v>
          </cell>
          <cell r="AD29">
            <v>0.9</v>
          </cell>
          <cell r="AE29">
            <v>0.2</v>
          </cell>
          <cell r="AF29">
            <v>0.26</v>
          </cell>
          <cell r="AG29">
            <v>1.28</v>
          </cell>
          <cell r="AH29">
            <v>0.37</v>
          </cell>
          <cell r="AI29">
            <v>1.27</v>
          </cell>
          <cell r="AJ29" t="str">
            <v>Color Box</v>
          </cell>
          <cell r="AK29">
            <v>149</v>
          </cell>
          <cell r="AL29">
            <v>105</v>
          </cell>
          <cell r="AM29">
            <v>117</v>
          </cell>
          <cell r="AN29">
            <v>1.05</v>
          </cell>
          <cell r="AO29">
            <v>0.15000000000000002</v>
          </cell>
          <cell r="AP29"/>
        </row>
        <row r="30">
          <cell r="I30">
            <v>310510</v>
          </cell>
          <cell r="J30" t="str">
            <v>BS DRY BATTERY - 6N4-2A-4 (With Acid Pack)</v>
          </cell>
          <cell r="K30">
            <v>6</v>
          </cell>
          <cell r="L30">
            <v>4.2</v>
          </cell>
          <cell r="M30">
            <v>4</v>
          </cell>
          <cell r="N30" t="str">
            <v>-</v>
          </cell>
          <cell r="O30" t="str">
            <v>/</v>
          </cell>
          <cell r="P30" t="str">
            <v>/</v>
          </cell>
          <cell r="Q30" t="str">
            <v>/</v>
          </cell>
          <cell r="R30">
            <v>3661453105109</v>
          </cell>
          <cell r="S30">
            <v>3661454105108</v>
          </cell>
          <cell r="T30" t="str">
            <v>China</v>
          </cell>
          <cell r="U30" t="str">
            <v>8507.10.0030</v>
          </cell>
          <cell r="V30">
            <v>8507102090</v>
          </cell>
          <cell r="W30">
            <v>2796</v>
          </cell>
          <cell r="X30">
            <v>8</v>
          </cell>
          <cell r="Y30" t="str">
            <v>II</v>
          </cell>
          <cell r="Z30">
            <v>71</v>
          </cell>
          <cell r="AA30">
            <v>71</v>
          </cell>
          <cell r="AB30">
            <v>96</v>
          </cell>
          <cell r="AC30">
            <v>0.64</v>
          </cell>
          <cell r="AD30">
            <v>0.9</v>
          </cell>
          <cell r="AE30">
            <v>0.203125</v>
          </cell>
          <cell r="AF30">
            <v>0.26</v>
          </cell>
          <cell r="AG30">
            <v>1.28</v>
          </cell>
          <cell r="AH30">
            <v>0.37</v>
          </cell>
          <cell r="AI30">
            <v>1.27</v>
          </cell>
          <cell r="AJ30" t="str">
            <v>Color Box</v>
          </cell>
          <cell r="AK30">
            <v>149</v>
          </cell>
          <cell r="AL30">
            <v>105</v>
          </cell>
          <cell r="AM30">
            <v>117</v>
          </cell>
          <cell r="AN30">
            <v>1.0881307200000001</v>
          </cell>
          <cell r="AO30">
            <v>7.9778249999999995E-2</v>
          </cell>
          <cell r="AP30" t="str">
            <v>Single-Wave  corrugated paper</v>
          </cell>
        </row>
        <row r="31">
          <cell r="I31">
            <v>310512</v>
          </cell>
          <cell r="J31" t="str">
            <v>BS DRY BATTERY - 6N4-2A-7 (With Acid Pack)</v>
          </cell>
          <cell r="K31">
            <v>6</v>
          </cell>
          <cell r="L31">
            <v>4.2</v>
          </cell>
          <cell r="M31">
            <v>4</v>
          </cell>
          <cell r="N31" t="str">
            <v>-</v>
          </cell>
          <cell r="O31" t="str">
            <v>/</v>
          </cell>
          <cell r="P31" t="str">
            <v>/</v>
          </cell>
          <cell r="Q31" t="str">
            <v>/</v>
          </cell>
          <cell r="R31">
            <v>3564093005122</v>
          </cell>
          <cell r="S31">
            <v>3564094005121</v>
          </cell>
          <cell r="T31" t="str">
            <v>China</v>
          </cell>
          <cell r="U31" t="str">
            <v>8507.10.0030</v>
          </cell>
          <cell r="V31">
            <v>8507102090</v>
          </cell>
          <cell r="W31">
            <v>2796</v>
          </cell>
          <cell r="X31">
            <v>8</v>
          </cell>
          <cell r="Y31" t="str">
            <v>II</v>
          </cell>
          <cell r="Z31">
            <v>71</v>
          </cell>
          <cell r="AA31">
            <v>71</v>
          </cell>
          <cell r="AB31">
            <v>96</v>
          </cell>
          <cell r="AC31">
            <v>0.64</v>
          </cell>
          <cell r="AD31">
            <v>0.9</v>
          </cell>
          <cell r="AE31">
            <v>0.203125</v>
          </cell>
          <cell r="AF31">
            <v>0.26</v>
          </cell>
          <cell r="AG31">
            <v>1.28</v>
          </cell>
          <cell r="AH31">
            <v>0.37</v>
          </cell>
          <cell r="AI31">
            <v>1.27</v>
          </cell>
          <cell r="AJ31" t="str">
            <v>Color Box</v>
          </cell>
          <cell r="AK31">
            <v>149</v>
          </cell>
          <cell r="AL31">
            <v>105</v>
          </cell>
          <cell r="AM31">
            <v>117</v>
          </cell>
          <cell r="AN31">
            <v>1.0900000000000001</v>
          </cell>
          <cell r="AO31">
            <v>7.9778249999999995E-2</v>
          </cell>
          <cell r="AP31" t="str">
            <v>Single-Wave  corrugated paper</v>
          </cell>
        </row>
        <row r="32">
          <cell r="I32">
            <v>310513</v>
          </cell>
          <cell r="J32" t="str">
            <v>BS DRY BATTERY - 6N4A-4D (With Acid Pack)</v>
          </cell>
          <cell r="K32">
            <v>6</v>
          </cell>
          <cell r="L32">
            <v>4.2</v>
          </cell>
          <cell r="M32">
            <v>4</v>
          </cell>
          <cell r="N32">
            <v>25</v>
          </cell>
          <cell r="O32" t="str">
            <v>/</v>
          </cell>
          <cell r="P32" t="str">
            <v>/</v>
          </cell>
          <cell r="Q32" t="str">
            <v>/</v>
          </cell>
          <cell r="R32">
            <v>3661453105130</v>
          </cell>
          <cell r="S32">
            <v>3661454105139</v>
          </cell>
          <cell r="T32" t="str">
            <v>China</v>
          </cell>
          <cell r="U32" t="str">
            <v>8507.10.0030</v>
          </cell>
          <cell r="V32">
            <v>8507102090</v>
          </cell>
          <cell r="W32">
            <v>2796</v>
          </cell>
          <cell r="X32">
            <v>8</v>
          </cell>
          <cell r="Y32" t="str">
            <v>II</v>
          </cell>
          <cell r="Z32">
            <v>61</v>
          </cell>
          <cell r="AA32">
            <v>57</v>
          </cell>
          <cell r="AB32">
            <v>130</v>
          </cell>
          <cell r="AC32">
            <v>0.7</v>
          </cell>
          <cell r="AD32">
            <v>0.96</v>
          </cell>
          <cell r="AE32">
            <v>0.203125</v>
          </cell>
          <cell r="AF32">
            <v>0.26</v>
          </cell>
          <cell r="AG32">
            <v>1.28</v>
          </cell>
          <cell r="AH32">
            <v>0.37</v>
          </cell>
          <cell r="AI32">
            <v>1.27</v>
          </cell>
          <cell r="AJ32" t="str">
            <v>Color Box</v>
          </cell>
          <cell r="AK32">
            <v>139</v>
          </cell>
          <cell r="AL32">
            <v>105</v>
          </cell>
          <cell r="AM32">
            <v>143</v>
          </cell>
          <cell r="AN32">
            <v>1.1599999999999999</v>
          </cell>
          <cell r="AO32">
            <v>8.5176750000000009E-2</v>
          </cell>
          <cell r="AP32" t="str">
            <v>Single-Wave  corrugated paper</v>
          </cell>
        </row>
        <row r="33">
          <cell r="I33">
            <v>310514</v>
          </cell>
          <cell r="J33" t="str">
            <v>BS DRY BATTERY - 6N4B-2A (With Acid Pack)</v>
          </cell>
          <cell r="K33">
            <v>6</v>
          </cell>
          <cell r="L33">
            <v>4.2</v>
          </cell>
          <cell r="M33">
            <v>4</v>
          </cell>
          <cell r="N33" t="str">
            <v>-</v>
          </cell>
          <cell r="O33" t="str">
            <v>/</v>
          </cell>
          <cell r="P33" t="str">
            <v>/</v>
          </cell>
          <cell r="Q33" t="str">
            <v>/</v>
          </cell>
          <cell r="R33">
            <v>3661453105147</v>
          </cell>
          <cell r="S33">
            <v>3661454105146</v>
          </cell>
          <cell r="T33" t="str">
            <v>China</v>
          </cell>
          <cell r="U33" t="str">
            <v>8507.10.0030</v>
          </cell>
          <cell r="V33">
            <v>8507102090</v>
          </cell>
          <cell r="W33">
            <v>2796</v>
          </cell>
          <cell r="X33">
            <v>8</v>
          </cell>
          <cell r="Y33" t="str">
            <v>II</v>
          </cell>
          <cell r="Z33">
            <v>102</v>
          </cell>
          <cell r="AA33">
            <v>48</v>
          </cell>
          <cell r="AB33">
            <v>96</v>
          </cell>
          <cell r="AC33">
            <v>0.62</v>
          </cell>
          <cell r="AD33">
            <v>0.9</v>
          </cell>
          <cell r="AE33">
            <v>0.21484375</v>
          </cell>
          <cell r="AF33">
            <v>0.27500000000000002</v>
          </cell>
          <cell r="AG33">
            <v>1.28</v>
          </cell>
          <cell r="AH33">
            <v>0.37</v>
          </cell>
          <cell r="AI33">
            <v>1.27</v>
          </cell>
          <cell r="AJ33" t="str">
            <v>Color Box</v>
          </cell>
          <cell r="AK33">
            <v>124</v>
          </cell>
          <cell r="AL33">
            <v>115</v>
          </cell>
          <cell r="AM33">
            <v>115</v>
          </cell>
          <cell r="AN33">
            <v>1.0840613333333333</v>
          </cell>
          <cell r="AO33">
            <v>7.3312500000000003E-2</v>
          </cell>
          <cell r="AP33" t="str">
            <v>Single-Wave  corrugated paper</v>
          </cell>
        </row>
        <row r="34">
          <cell r="I34">
            <v>310515</v>
          </cell>
          <cell r="J34" t="str">
            <v>BS DRY BATTERY - 6N4B-2A-3 (With Acid Pack)</v>
          </cell>
          <cell r="K34">
            <v>6</v>
          </cell>
          <cell r="L34">
            <v>4.2</v>
          </cell>
          <cell r="M34">
            <v>4</v>
          </cell>
          <cell r="N34" t="str">
            <v>-</v>
          </cell>
          <cell r="O34" t="str">
            <v>/</v>
          </cell>
          <cell r="P34" t="str">
            <v>/</v>
          </cell>
          <cell r="Q34" t="str">
            <v>/</v>
          </cell>
          <cell r="R34">
            <v>3661453105154</v>
          </cell>
          <cell r="S34">
            <v>3661454105153</v>
          </cell>
          <cell r="T34" t="str">
            <v>China</v>
          </cell>
          <cell r="U34" t="str">
            <v>8507.10.0030</v>
          </cell>
          <cell r="V34">
            <v>8507102090</v>
          </cell>
          <cell r="W34">
            <v>2796</v>
          </cell>
          <cell r="X34">
            <v>8</v>
          </cell>
          <cell r="Y34" t="str">
            <v>II</v>
          </cell>
          <cell r="Z34">
            <v>102</v>
          </cell>
          <cell r="AA34">
            <v>48</v>
          </cell>
          <cell r="AB34">
            <v>96</v>
          </cell>
          <cell r="AC34">
            <v>0.62</v>
          </cell>
          <cell r="AD34">
            <v>0.9</v>
          </cell>
          <cell r="AE34">
            <v>0.215</v>
          </cell>
          <cell r="AF34">
            <v>0.27500000000000002</v>
          </cell>
          <cell r="AG34">
            <v>1.28</v>
          </cell>
          <cell r="AH34">
            <v>0.37</v>
          </cell>
          <cell r="AI34">
            <v>1.27</v>
          </cell>
          <cell r="AJ34" t="str">
            <v>Color Box</v>
          </cell>
          <cell r="AK34">
            <v>124</v>
          </cell>
          <cell r="AL34">
            <v>115</v>
          </cell>
          <cell r="AM34">
            <v>115</v>
          </cell>
          <cell r="AN34">
            <v>1.0840613333333333</v>
          </cell>
          <cell r="AO34">
            <v>7.3312500000000003E-2</v>
          </cell>
          <cell r="AP34" t="str">
            <v>Single-Wave  corrugated paper</v>
          </cell>
        </row>
        <row r="35">
          <cell r="I35">
            <v>310518</v>
          </cell>
          <cell r="J35" t="str">
            <v>BS DRY BATTERY - 6N6-3B (With Acid Pack)</v>
          </cell>
          <cell r="K35">
            <v>6</v>
          </cell>
          <cell r="L35">
            <v>6.3</v>
          </cell>
          <cell r="M35">
            <v>6</v>
          </cell>
          <cell r="N35" t="str">
            <v>-</v>
          </cell>
          <cell r="O35" t="str">
            <v>/</v>
          </cell>
          <cell r="P35" t="str">
            <v>M5*9</v>
          </cell>
          <cell r="Q35" t="str">
            <v>/</v>
          </cell>
          <cell r="R35">
            <v>3661453105185</v>
          </cell>
          <cell r="S35">
            <v>3661454105184</v>
          </cell>
          <cell r="T35" t="str">
            <v>China</v>
          </cell>
          <cell r="U35" t="str">
            <v>8507.10.0030</v>
          </cell>
          <cell r="V35">
            <v>8507102090</v>
          </cell>
          <cell r="W35">
            <v>2796</v>
          </cell>
          <cell r="X35">
            <v>8</v>
          </cell>
          <cell r="Y35" t="str">
            <v>II</v>
          </cell>
          <cell r="Z35">
            <v>99</v>
          </cell>
          <cell r="AA35">
            <v>57</v>
          </cell>
          <cell r="AB35">
            <v>111</v>
          </cell>
          <cell r="AC35">
            <v>0.87</v>
          </cell>
          <cell r="AD35">
            <v>1.24</v>
          </cell>
          <cell r="AE35">
            <v>0.2890625</v>
          </cell>
          <cell r="AF35">
            <v>0.37</v>
          </cell>
          <cell r="AG35">
            <v>1.28</v>
          </cell>
          <cell r="AH35">
            <v>0.37</v>
          </cell>
          <cell r="AI35">
            <v>1.27</v>
          </cell>
          <cell r="AJ35" t="str">
            <v>Color Box</v>
          </cell>
          <cell r="AK35">
            <v>141</v>
          </cell>
          <cell r="AL35">
            <v>137</v>
          </cell>
          <cell r="AM35">
            <v>132</v>
          </cell>
          <cell r="AN35">
            <v>1.4511313666666668</v>
          </cell>
          <cell r="AO35">
            <v>9.8507250000000018E-2</v>
          </cell>
          <cell r="AP35" t="str">
            <v>Single-Wave  corrugated paper</v>
          </cell>
        </row>
        <row r="36">
          <cell r="I36">
            <v>310519</v>
          </cell>
          <cell r="J36" t="str">
            <v>BS DRY BATTERY - 6N6-3B-1 (With Acid Pack)</v>
          </cell>
          <cell r="K36">
            <v>6</v>
          </cell>
          <cell r="L36">
            <v>6.3</v>
          </cell>
          <cell r="M36">
            <v>6</v>
          </cell>
          <cell r="N36" t="str">
            <v>-</v>
          </cell>
          <cell r="O36" t="str">
            <v>/</v>
          </cell>
          <cell r="P36" t="str">
            <v>M5*9</v>
          </cell>
          <cell r="Q36" t="str">
            <v>/</v>
          </cell>
          <cell r="R36">
            <v>3661453105192</v>
          </cell>
          <cell r="S36">
            <v>3661454105191</v>
          </cell>
          <cell r="T36" t="str">
            <v>China</v>
          </cell>
          <cell r="U36" t="str">
            <v>8507.10.0030</v>
          </cell>
          <cell r="V36">
            <v>8507102090</v>
          </cell>
          <cell r="W36">
            <v>2796</v>
          </cell>
          <cell r="X36">
            <v>8</v>
          </cell>
          <cell r="Y36" t="str">
            <v>II</v>
          </cell>
          <cell r="Z36">
            <v>99</v>
          </cell>
          <cell r="AA36">
            <v>57</v>
          </cell>
          <cell r="AB36">
            <v>111</v>
          </cell>
          <cell r="AC36">
            <v>0.87</v>
          </cell>
          <cell r="AD36">
            <v>1.24</v>
          </cell>
          <cell r="AE36">
            <v>0.2890625</v>
          </cell>
          <cell r="AF36">
            <v>0.37</v>
          </cell>
          <cell r="AG36">
            <v>1.28</v>
          </cell>
          <cell r="AH36">
            <v>0.37</v>
          </cell>
          <cell r="AI36">
            <v>1.27</v>
          </cell>
          <cell r="AJ36" t="str">
            <v>Color Box</v>
          </cell>
          <cell r="AK36">
            <v>141</v>
          </cell>
          <cell r="AL36">
            <v>137</v>
          </cell>
          <cell r="AM36">
            <v>132</v>
          </cell>
          <cell r="AN36">
            <v>1.4524430666666666</v>
          </cell>
          <cell r="AO36">
            <v>9.8507250000000018E-2</v>
          </cell>
          <cell r="AP36" t="str">
            <v>Single-Wave  corrugated paper</v>
          </cell>
        </row>
        <row r="37">
          <cell r="I37">
            <v>310520</v>
          </cell>
          <cell r="J37" t="str">
            <v>BS DRY BATTERY - B38-6A (With Acid Pack)</v>
          </cell>
          <cell r="K37">
            <v>6</v>
          </cell>
          <cell r="L37">
            <v>13.7</v>
          </cell>
          <cell r="M37">
            <v>13</v>
          </cell>
          <cell r="N37" t="str">
            <v>-</v>
          </cell>
          <cell r="O37" t="str">
            <v>/</v>
          </cell>
          <cell r="P37" t="str">
            <v>M6*12</v>
          </cell>
          <cell r="Q37" t="str">
            <v>/</v>
          </cell>
          <cell r="R37">
            <v>3564093105204</v>
          </cell>
          <cell r="S37">
            <v>3564094105203</v>
          </cell>
          <cell r="T37" t="str">
            <v>China</v>
          </cell>
          <cell r="U37" t="str">
            <v>8507.10.0030</v>
          </cell>
          <cell r="V37">
            <v>8507102090</v>
          </cell>
          <cell r="W37">
            <v>2796</v>
          </cell>
          <cell r="X37">
            <v>8</v>
          </cell>
          <cell r="Y37" t="str">
            <v>II</v>
          </cell>
          <cell r="Z37">
            <v>119</v>
          </cell>
          <cell r="AA37">
            <v>83</v>
          </cell>
          <cell r="AB37">
            <v>161</v>
          </cell>
          <cell r="AC37">
            <v>1.8</v>
          </cell>
          <cell r="AD37">
            <v>2.8</v>
          </cell>
          <cell r="AE37">
            <v>0.78125</v>
          </cell>
          <cell r="AF37">
            <v>1</v>
          </cell>
          <cell r="AG37">
            <v>1.28</v>
          </cell>
          <cell r="AH37">
            <v>0.37</v>
          </cell>
          <cell r="AI37">
            <v>1.27</v>
          </cell>
          <cell r="AJ37" t="str">
            <v>Color Box</v>
          </cell>
          <cell r="AK37">
            <v>170</v>
          </cell>
          <cell r="AL37">
            <v>158</v>
          </cell>
          <cell r="AM37">
            <v>172</v>
          </cell>
          <cell r="AN37">
            <v>3.1642495999999998</v>
          </cell>
          <cell r="AO37">
            <v>0.14505900000000002</v>
          </cell>
          <cell r="AP37" t="str">
            <v>Single-Wave  corrugated paper</v>
          </cell>
        </row>
        <row r="38">
          <cell r="I38">
            <v>310522</v>
          </cell>
          <cell r="J38" t="str">
            <v>BS DRY BATTERY - B49-6 (With Acid Pack)</v>
          </cell>
          <cell r="K38">
            <v>6</v>
          </cell>
          <cell r="L38">
            <v>10.5</v>
          </cell>
          <cell r="M38">
            <v>10</v>
          </cell>
          <cell r="N38" t="str">
            <v>-</v>
          </cell>
          <cell r="O38" t="str">
            <v>/</v>
          </cell>
          <cell r="P38" t="str">
            <v>M6*12</v>
          </cell>
          <cell r="Q38" t="str">
            <v>/</v>
          </cell>
          <cell r="R38">
            <v>3661453105222</v>
          </cell>
          <cell r="S38">
            <v>3661454105221</v>
          </cell>
          <cell r="T38" t="str">
            <v>China</v>
          </cell>
          <cell r="U38" t="str">
            <v>8507.10.0030</v>
          </cell>
          <cell r="V38">
            <v>8507102090</v>
          </cell>
          <cell r="W38">
            <v>2796</v>
          </cell>
          <cell r="X38">
            <v>8</v>
          </cell>
          <cell r="Y38" t="str">
            <v>II</v>
          </cell>
          <cell r="Z38">
            <v>91</v>
          </cell>
          <cell r="AA38">
            <v>83</v>
          </cell>
          <cell r="AB38">
            <v>160</v>
          </cell>
          <cell r="AC38">
            <v>1.41</v>
          </cell>
          <cell r="AD38">
            <v>2.2200000000000002</v>
          </cell>
          <cell r="AE38">
            <v>0.6328125</v>
          </cell>
          <cell r="AF38">
            <v>0.81</v>
          </cell>
          <cell r="AG38">
            <v>1.28</v>
          </cell>
          <cell r="AH38">
            <v>0.37</v>
          </cell>
          <cell r="AI38">
            <v>1.27</v>
          </cell>
          <cell r="AJ38" t="str">
            <v>Color Box</v>
          </cell>
          <cell r="AK38">
            <v>180</v>
          </cell>
          <cell r="AL38">
            <v>107</v>
          </cell>
          <cell r="AM38">
            <v>176</v>
          </cell>
          <cell r="AN38">
            <v>2.5372973999999999</v>
          </cell>
          <cell r="AO38">
            <v>0.11910299999999999</v>
          </cell>
          <cell r="AP38" t="str">
            <v>Single-Wave  corrugated paper</v>
          </cell>
        </row>
        <row r="39">
          <cell r="I39">
            <v>310657</v>
          </cell>
          <cell r="J39" t="str">
            <v>BS DRY BATTERY - B50-N18A-A (With Acid Pack)</v>
          </cell>
          <cell r="K39">
            <v>12</v>
          </cell>
          <cell r="L39">
            <v>21.1</v>
          </cell>
          <cell r="M39">
            <v>20</v>
          </cell>
          <cell r="N39">
            <v>250</v>
          </cell>
          <cell r="O39" t="str">
            <v>/</v>
          </cell>
          <cell r="P39" t="str">
            <v>M6*12</v>
          </cell>
          <cell r="Q39" t="str">
            <v>/</v>
          </cell>
          <cell r="R39">
            <v>3564093106577</v>
          </cell>
          <cell r="S39">
            <v>3564094106576</v>
          </cell>
          <cell r="T39" t="str">
            <v>China</v>
          </cell>
          <cell r="U39" t="str">
            <v>8507.10.0060</v>
          </cell>
          <cell r="V39">
            <v>8507102090</v>
          </cell>
          <cell r="W39">
            <v>2796</v>
          </cell>
          <cell r="X39">
            <v>8</v>
          </cell>
          <cell r="Y39" t="str">
            <v>II</v>
          </cell>
          <cell r="Z39">
            <v>205</v>
          </cell>
          <cell r="AA39">
            <v>90</v>
          </cell>
          <cell r="AB39">
            <v>176</v>
          </cell>
          <cell r="AC39">
            <v>4.9000000000000004</v>
          </cell>
          <cell r="AD39">
            <v>6.6</v>
          </cell>
          <cell r="AE39">
            <v>1.33125</v>
          </cell>
          <cell r="AF39">
            <v>1.7040000000000002</v>
          </cell>
          <cell r="AG39">
            <v>1.28</v>
          </cell>
          <cell r="AH39">
            <v>0.37</v>
          </cell>
          <cell r="AI39">
            <v>1.27</v>
          </cell>
          <cell r="AJ39" t="str">
            <v>Color Box</v>
          </cell>
          <cell r="AK39">
            <v>246</v>
          </cell>
          <cell r="AL39">
            <v>221</v>
          </cell>
          <cell r="AM39">
            <v>186</v>
          </cell>
          <cell r="AN39">
            <v>7.1</v>
          </cell>
          <cell r="AO39">
            <v>0.16</v>
          </cell>
          <cell r="AP39">
            <v>0</v>
          </cell>
        </row>
        <row r="40">
          <cell r="I40">
            <v>310547</v>
          </cell>
          <cell r="J40" t="str">
            <v>BS DRY BATTERY - B50-N18L-A/A2 / 12N18-3A (With Acid Pack)</v>
          </cell>
          <cell r="K40">
            <v>12</v>
          </cell>
          <cell r="L40">
            <v>21.1</v>
          </cell>
          <cell r="M40">
            <v>20</v>
          </cell>
          <cell r="N40">
            <v>250</v>
          </cell>
          <cell r="O40" t="str">
            <v>/</v>
          </cell>
          <cell r="P40" t="str">
            <v>M6*12</v>
          </cell>
          <cell r="Q40" t="str">
            <v>/</v>
          </cell>
          <cell r="R40">
            <v>3661451003520</v>
          </cell>
          <cell r="S40">
            <v>3661451003414</v>
          </cell>
          <cell r="T40" t="str">
            <v>China</v>
          </cell>
          <cell r="U40" t="str">
            <v>8507.10.0060</v>
          </cell>
          <cell r="V40">
            <v>8507102090</v>
          </cell>
          <cell r="W40">
            <v>2796</v>
          </cell>
          <cell r="X40">
            <v>8</v>
          </cell>
          <cell r="Y40" t="str">
            <v>II</v>
          </cell>
          <cell r="Z40">
            <v>205</v>
          </cell>
          <cell r="AA40">
            <v>90</v>
          </cell>
          <cell r="AB40">
            <v>162</v>
          </cell>
          <cell r="AC40">
            <v>4.57</v>
          </cell>
          <cell r="AD40">
            <v>6.27</v>
          </cell>
          <cell r="AE40">
            <v>1.33125</v>
          </cell>
          <cell r="AF40">
            <v>1.7040000000000002</v>
          </cell>
          <cell r="AG40">
            <v>1.28</v>
          </cell>
          <cell r="AH40">
            <v>0.37</v>
          </cell>
          <cell r="AI40">
            <v>1.27</v>
          </cell>
          <cell r="AJ40" t="str">
            <v>Color Box</v>
          </cell>
          <cell r="AK40">
            <v>225</v>
          </cell>
          <cell r="AL40">
            <v>183</v>
          </cell>
          <cell r="AM40">
            <v>174</v>
          </cell>
          <cell r="AN40">
            <v>7</v>
          </cell>
          <cell r="AO40">
            <v>0.19913175</v>
          </cell>
          <cell r="AP40" t="str">
            <v>Single-Wave  corrugated paper</v>
          </cell>
        </row>
        <row r="41">
          <cell r="I41">
            <v>310548</v>
          </cell>
          <cell r="J41" t="str">
            <v>BS DRY BATTERY - B50-N18L-A3 (With Acid Pack)</v>
          </cell>
          <cell r="K41">
            <v>12</v>
          </cell>
          <cell r="L41">
            <v>21.1</v>
          </cell>
          <cell r="M41">
            <v>20</v>
          </cell>
          <cell r="N41">
            <v>250</v>
          </cell>
          <cell r="O41" t="str">
            <v>/</v>
          </cell>
          <cell r="P41" t="str">
            <v>M6*12</v>
          </cell>
          <cell r="Q41" t="str">
            <v>/</v>
          </cell>
          <cell r="R41">
            <v>3661453105482</v>
          </cell>
          <cell r="S41">
            <v>3661454105467</v>
          </cell>
          <cell r="T41" t="str">
            <v>China</v>
          </cell>
          <cell r="U41" t="str">
            <v>8507.10.0060</v>
          </cell>
          <cell r="V41">
            <v>8507102090</v>
          </cell>
          <cell r="W41">
            <v>2796</v>
          </cell>
          <cell r="X41">
            <v>8</v>
          </cell>
          <cell r="Y41" t="str">
            <v>II</v>
          </cell>
          <cell r="Z41">
            <v>205</v>
          </cell>
          <cell r="AA41">
            <v>90</v>
          </cell>
          <cell r="AB41">
            <v>162</v>
          </cell>
          <cell r="AC41">
            <v>4.88</v>
          </cell>
          <cell r="AD41">
            <v>6.58</v>
          </cell>
          <cell r="AE41">
            <v>1.33125</v>
          </cell>
          <cell r="AF41">
            <v>1.7040000000000002</v>
          </cell>
          <cell r="AG41">
            <v>1.28</v>
          </cell>
          <cell r="AH41">
            <v>0.37</v>
          </cell>
          <cell r="AI41">
            <v>1.27</v>
          </cell>
          <cell r="AJ41" t="str">
            <v>Color Box</v>
          </cell>
          <cell r="AK41">
            <v>246</v>
          </cell>
          <cell r="AL41">
            <v>221</v>
          </cell>
          <cell r="AM41">
            <v>174</v>
          </cell>
          <cell r="AN41">
            <v>7.32</v>
          </cell>
          <cell r="AO41">
            <v>0.24421049999999997</v>
          </cell>
          <cell r="AP41" t="str">
            <v>Single-Wave  corrugated paper</v>
          </cell>
        </row>
        <row r="42">
          <cell r="I42">
            <v>310504</v>
          </cell>
          <cell r="J42" t="str">
            <v>BS DRY BATTERY - B54-6A (6N12A-2D) (With Acid Pack)</v>
          </cell>
          <cell r="K42">
            <v>6</v>
          </cell>
          <cell r="L42">
            <v>12.6</v>
          </cell>
          <cell r="M42">
            <v>12</v>
          </cell>
          <cell r="N42" t="str">
            <v>-</v>
          </cell>
          <cell r="O42" t="str">
            <v>/</v>
          </cell>
          <cell r="P42" t="str">
            <v>M6*12</v>
          </cell>
          <cell r="Q42" t="str">
            <v>/</v>
          </cell>
          <cell r="R42">
            <v>3661453105055</v>
          </cell>
          <cell r="S42">
            <v>3661454105054</v>
          </cell>
          <cell r="T42" t="str">
            <v>China</v>
          </cell>
          <cell r="U42" t="str">
            <v>8507.10.0030</v>
          </cell>
          <cell r="V42">
            <v>8507102090</v>
          </cell>
          <cell r="W42">
            <v>2796</v>
          </cell>
          <cell r="X42">
            <v>8</v>
          </cell>
          <cell r="Y42" t="str">
            <v>II</v>
          </cell>
          <cell r="Z42">
            <v>156</v>
          </cell>
          <cell r="AA42">
            <v>57</v>
          </cell>
          <cell r="AB42">
            <v>116</v>
          </cell>
          <cell r="AC42">
            <v>1.56</v>
          </cell>
          <cell r="AD42">
            <v>2.14</v>
          </cell>
          <cell r="AE42">
            <v>0.44921875</v>
          </cell>
          <cell r="AF42">
            <v>0.57499999999999996</v>
          </cell>
          <cell r="AG42">
            <v>1.28</v>
          </cell>
          <cell r="AH42">
            <v>0.37</v>
          </cell>
          <cell r="AI42">
            <v>1.27</v>
          </cell>
          <cell r="AJ42" t="str">
            <v>Color Box</v>
          </cell>
          <cell r="AK42">
            <v>165</v>
          </cell>
          <cell r="AL42">
            <v>143</v>
          </cell>
          <cell r="AM42">
            <v>127</v>
          </cell>
          <cell r="AN42">
            <v>2.3979957333333335</v>
          </cell>
          <cell r="AO42">
            <v>0.11176274999999999</v>
          </cell>
          <cell r="AP42" t="str">
            <v>Single-Wave  corrugated paper</v>
          </cell>
        </row>
        <row r="43">
          <cell r="I43">
            <v>310550</v>
          </cell>
          <cell r="J43" t="str">
            <v>BS DRY BATTERY - B60-N24AL-B (With Acid Pack)</v>
          </cell>
          <cell r="K43">
            <v>12</v>
          </cell>
          <cell r="L43">
            <v>29.5</v>
          </cell>
          <cell r="M43">
            <v>28</v>
          </cell>
          <cell r="N43">
            <v>280</v>
          </cell>
          <cell r="O43"/>
          <cell r="P43"/>
          <cell r="Q43" t="str">
            <v>-</v>
          </cell>
          <cell r="R43"/>
          <cell r="S43"/>
          <cell r="T43" t="str">
            <v>China</v>
          </cell>
          <cell r="U43" t="str">
            <v>8507.10.0060</v>
          </cell>
          <cell r="V43">
            <v>8507102090</v>
          </cell>
          <cell r="W43">
            <v>2796</v>
          </cell>
          <cell r="X43">
            <v>8</v>
          </cell>
          <cell r="Y43" t="str">
            <v>II</v>
          </cell>
          <cell r="Z43"/>
          <cell r="AA43"/>
          <cell r="AB43"/>
          <cell r="AC43"/>
          <cell r="AD43"/>
          <cell r="AE43" t="str">
            <v>-</v>
          </cell>
          <cell r="AF43" t="str">
            <v>-</v>
          </cell>
          <cell r="AG43" t="str">
            <v>-</v>
          </cell>
          <cell r="AH43" t="str">
            <v>-</v>
          </cell>
          <cell r="AI43" t="str">
            <v>-</v>
          </cell>
          <cell r="AJ43" t="str">
            <v>Color Box</v>
          </cell>
          <cell r="AK43"/>
          <cell r="AL43"/>
          <cell r="AM43"/>
          <cell r="AN43"/>
          <cell r="AO43">
            <v>0</v>
          </cell>
          <cell r="AP43"/>
        </row>
        <row r="44">
          <cell r="I44">
            <v>310658</v>
          </cell>
          <cell r="J44" t="str">
            <v>BS DRY BATTERY - B60-N24L-A (With Acid Pack)</v>
          </cell>
          <cell r="K44">
            <v>12</v>
          </cell>
          <cell r="L44">
            <v>29.5</v>
          </cell>
          <cell r="M44">
            <v>28</v>
          </cell>
          <cell r="N44">
            <v>280</v>
          </cell>
          <cell r="O44" t="str">
            <v>/</v>
          </cell>
          <cell r="P44" t="str">
            <v>M6*20</v>
          </cell>
          <cell r="Q44" t="str">
            <v>/</v>
          </cell>
          <cell r="R44">
            <v>3564093106584</v>
          </cell>
          <cell r="S44">
            <v>3564094106583</v>
          </cell>
          <cell r="T44" t="str">
            <v>China</v>
          </cell>
          <cell r="U44" t="str">
            <v>8507.10.0060</v>
          </cell>
          <cell r="V44">
            <v>8507102090</v>
          </cell>
          <cell r="W44">
            <v>2796</v>
          </cell>
          <cell r="X44">
            <v>8</v>
          </cell>
          <cell r="Y44" t="str">
            <v>II</v>
          </cell>
          <cell r="Z44">
            <v>184</v>
          </cell>
          <cell r="AA44">
            <v>124</v>
          </cell>
          <cell r="AB44">
            <v>170</v>
          </cell>
          <cell r="AC44">
            <v>5.5</v>
          </cell>
          <cell r="AD44">
            <v>7.96</v>
          </cell>
          <cell r="AE44">
            <v>1.921875</v>
          </cell>
          <cell r="AF44">
            <v>2.46</v>
          </cell>
          <cell r="AG44">
            <v>1.28</v>
          </cell>
          <cell r="AH44">
            <v>0.37</v>
          </cell>
          <cell r="AI44">
            <v>1.27</v>
          </cell>
          <cell r="AJ44" t="str">
            <v>Color Box</v>
          </cell>
          <cell r="AK44">
            <v>198</v>
          </cell>
          <cell r="AL44">
            <v>128</v>
          </cell>
          <cell r="AM44">
            <v>180</v>
          </cell>
          <cell r="AN44">
            <v>8.1798040000000007</v>
          </cell>
          <cell r="AO44">
            <v>0.14504400000000001</v>
          </cell>
          <cell r="AP44" t="str">
            <v>Single-Wave  corrugated paper</v>
          </cell>
        </row>
        <row r="45">
          <cell r="I45">
            <v>310554</v>
          </cell>
          <cell r="J45" t="str">
            <v>BS DRY BATTERY - B60-N30L-A (With Acid Pack)</v>
          </cell>
          <cell r="K45">
            <v>12</v>
          </cell>
          <cell r="L45" t="e">
            <v>#N/A</v>
          </cell>
          <cell r="M45" t="e">
            <v>#N/A</v>
          </cell>
          <cell r="N45" t="e">
            <v>#N/A</v>
          </cell>
          <cell r="O45"/>
          <cell r="P45"/>
          <cell r="Q45" t="str">
            <v>-</v>
          </cell>
          <cell r="R45">
            <v>3661453105543</v>
          </cell>
          <cell r="S45">
            <v>3661454105528</v>
          </cell>
          <cell r="T45" t="str">
            <v>China</v>
          </cell>
          <cell r="U45"/>
          <cell r="V45">
            <v>8507102090</v>
          </cell>
          <cell r="W45">
            <v>2796</v>
          </cell>
          <cell r="X45">
            <v>8</v>
          </cell>
          <cell r="Y45" t="str">
            <v>II</v>
          </cell>
          <cell r="Z45"/>
          <cell r="AA45"/>
          <cell r="AB45"/>
          <cell r="AC45"/>
          <cell r="AD45"/>
          <cell r="AE45" t="str">
            <v>-</v>
          </cell>
          <cell r="AF45" t="str">
            <v>-</v>
          </cell>
          <cell r="AG45" t="str">
            <v>-</v>
          </cell>
          <cell r="AH45" t="str">
            <v>-</v>
          </cell>
          <cell r="AI45" t="str">
            <v>-</v>
          </cell>
          <cell r="AJ45" t="str">
            <v>Color Box</v>
          </cell>
          <cell r="AK45"/>
          <cell r="AL45"/>
          <cell r="AM45"/>
          <cell r="AN45"/>
          <cell r="AO45">
            <v>0</v>
          </cell>
          <cell r="AP45"/>
        </row>
        <row r="46">
          <cell r="I46">
            <v>310556</v>
          </cell>
          <cell r="J46" t="str">
            <v>BS DRY BATTERY - BB10L-A2 (With Acid Pack)</v>
          </cell>
          <cell r="K46">
            <v>12</v>
          </cell>
          <cell r="L46">
            <v>11.6</v>
          </cell>
          <cell r="M46">
            <v>11</v>
          </cell>
          <cell r="N46">
            <v>130</v>
          </cell>
          <cell r="O46" t="str">
            <v>/</v>
          </cell>
          <cell r="P46" t="str">
            <v>M6*12</v>
          </cell>
          <cell r="Q46" t="str">
            <v>/</v>
          </cell>
          <cell r="R46">
            <v>3661453105567</v>
          </cell>
          <cell r="S46">
            <v>3661454105542</v>
          </cell>
          <cell r="T46" t="str">
            <v>China</v>
          </cell>
          <cell r="U46" t="str">
            <v>8507.10.0030</v>
          </cell>
          <cell r="V46">
            <v>8507102090</v>
          </cell>
          <cell r="W46">
            <v>2796</v>
          </cell>
          <cell r="X46">
            <v>8</v>
          </cell>
          <cell r="Y46" t="str">
            <v>II</v>
          </cell>
          <cell r="Z46">
            <v>134</v>
          </cell>
          <cell r="AA46">
            <v>89</v>
          </cell>
          <cell r="AB46">
            <v>145</v>
          </cell>
          <cell r="AC46">
            <v>2.65</v>
          </cell>
          <cell r="AD46">
            <v>3.67</v>
          </cell>
          <cell r="AE46">
            <v>0.796875</v>
          </cell>
          <cell r="AF46">
            <v>1.02</v>
          </cell>
          <cell r="AG46">
            <v>1.28</v>
          </cell>
          <cell r="AH46">
            <v>0.37</v>
          </cell>
          <cell r="AI46">
            <v>1.27</v>
          </cell>
          <cell r="AJ46" t="str">
            <v>Color Box</v>
          </cell>
          <cell r="AK46">
            <v>179</v>
          </cell>
          <cell r="AL46">
            <v>158</v>
          </cell>
          <cell r="AM46">
            <v>166</v>
          </cell>
          <cell r="AN46">
            <v>4.01</v>
          </cell>
          <cell r="AO46">
            <v>0.1475475</v>
          </cell>
          <cell r="AP46" t="str">
            <v>Single-Wave  corrugated paper</v>
          </cell>
        </row>
        <row r="47">
          <cell r="I47">
            <v>310555</v>
          </cell>
          <cell r="J47" t="str">
            <v>BS DRY BATTERY - BB10L-B/12N10-3B (With Acid Pack)</v>
          </cell>
          <cell r="K47">
            <v>12</v>
          </cell>
          <cell r="L47">
            <v>11.6</v>
          </cell>
          <cell r="M47">
            <v>11</v>
          </cell>
          <cell r="N47">
            <v>130</v>
          </cell>
          <cell r="O47" t="str">
            <v>/</v>
          </cell>
          <cell r="P47" t="str">
            <v>M6*12</v>
          </cell>
          <cell r="Q47" t="str">
            <v>/</v>
          </cell>
          <cell r="R47">
            <v>3661453105550</v>
          </cell>
          <cell r="S47">
            <v>3661454105535</v>
          </cell>
          <cell r="T47" t="str">
            <v>China</v>
          </cell>
          <cell r="U47" t="str">
            <v>8507.10.0030</v>
          </cell>
          <cell r="V47">
            <v>8507102090</v>
          </cell>
          <cell r="W47">
            <v>2796</v>
          </cell>
          <cell r="X47">
            <v>8</v>
          </cell>
          <cell r="Y47" t="str">
            <v>II</v>
          </cell>
          <cell r="Z47">
            <v>134</v>
          </cell>
          <cell r="AA47">
            <v>89</v>
          </cell>
          <cell r="AB47">
            <v>145</v>
          </cell>
          <cell r="AC47">
            <v>2.63</v>
          </cell>
          <cell r="AD47">
            <v>3.65</v>
          </cell>
          <cell r="AE47">
            <v>0.796875</v>
          </cell>
          <cell r="AF47">
            <v>1.02</v>
          </cell>
          <cell r="AG47">
            <v>1.28</v>
          </cell>
          <cell r="AH47">
            <v>0.37</v>
          </cell>
          <cell r="AI47">
            <v>1.27</v>
          </cell>
          <cell r="AJ47" t="str">
            <v>Color Box</v>
          </cell>
          <cell r="AK47">
            <v>179</v>
          </cell>
          <cell r="AL47">
            <v>158</v>
          </cell>
          <cell r="AM47">
            <v>166</v>
          </cell>
          <cell r="AN47">
            <v>4.0108926</v>
          </cell>
          <cell r="AO47">
            <v>0.1475475</v>
          </cell>
          <cell r="AP47" t="str">
            <v>Single-Wave  corrugated paper</v>
          </cell>
        </row>
        <row r="48">
          <cell r="I48">
            <v>310557</v>
          </cell>
          <cell r="J48" t="str">
            <v>BS DRY BATTERY - BB10L-B2 (With Acid Pack)</v>
          </cell>
          <cell r="K48">
            <v>12</v>
          </cell>
          <cell r="L48">
            <v>11.6</v>
          </cell>
          <cell r="M48">
            <v>11</v>
          </cell>
          <cell r="N48">
            <v>130</v>
          </cell>
          <cell r="O48" t="str">
            <v>/</v>
          </cell>
          <cell r="P48" t="str">
            <v>M6*12</v>
          </cell>
          <cell r="Q48" t="str">
            <v>/</v>
          </cell>
          <cell r="R48">
            <v>3661453105574</v>
          </cell>
          <cell r="S48">
            <v>3661454105559</v>
          </cell>
          <cell r="T48" t="str">
            <v>China</v>
          </cell>
          <cell r="U48" t="str">
            <v>8507.10.0030</v>
          </cell>
          <cell r="V48">
            <v>8507102090</v>
          </cell>
          <cell r="W48">
            <v>2796</v>
          </cell>
          <cell r="X48">
            <v>8</v>
          </cell>
          <cell r="Y48" t="str">
            <v>II</v>
          </cell>
          <cell r="Z48">
            <v>134</v>
          </cell>
          <cell r="AA48">
            <v>89</v>
          </cell>
          <cell r="AB48">
            <v>145</v>
          </cell>
          <cell r="AC48">
            <v>2.92</v>
          </cell>
          <cell r="AD48">
            <v>3.94</v>
          </cell>
          <cell r="AE48">
            <v>0.796875</v>
          </cell>
          <cell r="AF48">
            <v>1.02</v>
          </cell>
          <cell r="AG48">
            <v>1.28</v>
          </cell>
          <cell r="AH48">
            <v>0.37</v>
          </cell>
          <cell r="AI48">
            <v>1.27</v>
          </cell>
          <cell r="AJ48" t="str">
            <v>Color Box</v>
          </cell>
          <cell r="AK48">
            <v>179</v>
          </cell>
          <cell r="AL48">
            <v>158</v>
          </cell>
          <cell r="AM48">
            <v>166</v>
          </cell>
          <cell r="AN48">
            <v>4.2858926000000004</v>
          </cell>
          <cell r="AO48">
            <v>0.1475475</v>
          </cell>
          <cell r="AP48" t="str">
            <v>Single-Wave  corrugated paper</v>
          </cell>
        </row>
        <row r="49">
          <cell r="I49">
            <v>310558</v>
          </cell>
          <cell r="J49" t="str">
            <v>BS DRY BATTERY - BB10L-BP/12N10-3B (With Acid Pack)</v>
          </cell>
          <cell r="K49">
            <v>12</v>
          </cell>
          <cell r="L49">
            <v>11.6</v>
          </cell>
          <cell r="M49">
            <v>11</v>
          </cell>
          <cell r="N49">
            <v>165</v>
          </cell>
          <cell r="O49" t="str">
            <v>/</v>
          </cell>
          <cell r="P49" t="str">
            <v>M6*12</v>
          </cell>
          <cell r="Q49" t="str">
            <v>/</v>
          </cell>
          <cell r="R49">
            <v>3661453105581</v>
          </cell>
          <cell r="S49">
            <v>3661454105566</v>
          </cell>
          <cell r="T49" t="str">
            <v>China</v>
          </cell>
          <cell r="U49" t="str">
            <v>8507.10.0030</v>
          </cell>
          <cell r="V49">
            <v>8507102090</v>
          </cell>
          <cell r="W49">
            <v>2796</v>
          </cell>
          <cell r="X49">
            <v>8</v>
          </cell>
          <cell r="Y49" t="str">
            <v>II</v>
          </cell>
          <cell r="Z49">
            <v>134</v>
          </cell>
          <cell r="AA49">
            <v>89</v>
          </cell>
          <cell r="AB49">
            <v>145</v>
          </cell>
          <cell r="AC49">
            <v>2.63</v>
          </cell>
          <cell r="AD49">
            <v>3.65</v>
          </cell>
          <cell r="AE49">
            <v>0.796875</v>
          </cell>
          <cell r="AF49">
            <v>1.02</v>
          </cell>
          <cell r="AG49">
            <v>1.28</v>
          </cell>
          <cell r="AH49">
            <v>0.37</v>
          </cell>
          <cell r="AI49">
            <v>1.27</v>
          </cell>
          <cell r="AJ49" t="str">
            <v>Color Box</v>
          </cell>
          <cell r="AK49">
            <v>179</v>
          </cell>
          <cell r="AL49">
            <v>158</v>
          </cell>
          <cell r="AM49">
            <v>166</v>
          </cell>
          <cell r="AN49">
            <v>4.0108926</v>
          </cell>
          <cell r="AO49">
            <v>0.1475475</v>
          </cell>
          <cell r="AP49" t="str">
            <v>Single-Wave  corrugated paper</v>
          </cell>
        </row>
        <row r="50">
          <cell r="I50">
            <v>310561</v>
          </cell>
          <cell r="J50" t="str">
            <v>BS DRY BATTERY - BB12A-A /12N12A-4A-1 (With Acid Pack)</v>
          </cell>
          <cell r="K50">
            <v>12</v>
          </cell>
          <cell r="L50">
            <v>12.6</v>
          </cell>
          <cell r="M50">
            <v>12</v>
          </cell>
          <cell r="N50">
            <v>155</v>
          </cell>
          <cell r="O50" t="str">
            <v>/</v>
          </cell>
          <cell r="P50" t="str">
            <v>M6*12</v>
          </cell>
          <cell r="Q50" t="str">
            <v>/</v>
          </cell>
          <cell r="R50">
            <v>3661451003315</v>
          </cell>
          <cell r="S50">
            <v>3661451003421</v>
          </cell>
          <cell r="T50" t="str">
            <v>China</v>
          </cell>
          <cell r="U50" t="str">
            <v>8507.10.0030</v>
          </cell>
          <cell r="V50">
            <v>8507102090</v>
          </cell>
          <cell r="W50">
            <v>2796</v>
          </cell>
          <cell r="X50">
            <v>8</v>
          </cell>
          <cell r="Y50" t="str">
            <v>II</v>
          </cell>
          <cell r="Z50">
            <v>134</v>
          </cell>
          <cell r="AA50">
            <v>81</v>
          </cell>
          <cell r="AB50">
            <v>160</v>
          </cell>
          <cell r="AC50">
            <v>2.88</v>
          </cell>
          <cell r="AD50">
            <v>3.9</v>
          </cell>
          <cell r="AE50">
            <v>0.796875</v>
          </cell>
          <cell r="AF50">
            <v>1.02</v>
          </cell>
          <cell r="AG50">
            <v>1.28</v>
          </cell>
          <cell r="AH50">
            <v>0.37</v>
          </cell>
          <cell r="AI50">
            <v>1.27</v>
          </cell>
          <cell r="AJ50" t="str">
            <v>Color Box</v>
          </cell>
          <cell r="AK50">
            <v>170</v>
          </cell>
          <cell r="AL50">
            <v>158</v>
          </cell>
          <cell r="AM50">
            <v>172</v>
          </cell>
          <cell r="AN50">
            <v>4.24</v>
          </cell>
          <cell r="AO50">
            <v>0.14000000000000001</v>
          </cell>
          <cell r="AP50" t="str">
            <v>Single-Wave  corrugated paper</v>
          </cell>
        </row>
        <row r="51">
          <cell r="I51">
            <v>310562</v>
          </cell>
          <cell r="J51" t="str">
            <v>BS DRY BATTERY - BB12A-B (With Acid Pack)</v>
          </cell>
          <cell r="K51">
            <v>12</v>
          </cell>
          <cell r="L51">
            <v>12.6</v>
          </cell>
          <cell r="M51">
            <v>12</v>
          </cell>
          <cell r="N51">
            <v>155</v>
          </cell>
          <cell r="O51" t="str">
            <v>/</v>
          </cell>
          <cell r="P51" t="str">
            <v>M6*12</v>
          </cell>
          <cell r="Q51" t="str">
            <v>/</v>
          </cell>
          <cell r="R51">
            <v>3661453105628</v>
          </cell>
          <cell r="S51">
            <v>3661454105597</v>
          </cell>
          <cell r="T51" t="str">
            <v>China</v>
          </cell>
          <cell r="U51" t="str">
            <v>8507.10.0030</v>
          </cell>
          <cell r="V51">
            <v>8507102090</v>
          </cell>
          <cell r="W51">
            <v>2796</v>
          </cell>
          <cell r="X51">
            <v>8</v>
          </cell>
          <cell r="Y51" t="str">
            <v>II</v>
          </cell>
          <cell r="Z51">
            <v>134</v>
          </cell>
          <cell r="AA51">
            <v>81</v>
          </cell>
          <cell r="AB51">
            <v>160</v>
          </cell>
          <cell r="AC51">
            <v>2.88</v>
          </cell>
          <cell r="AD51">
            <v>3.9</v>
          </cell>
          <cell r="AE51">
            <v>0.796875</v>
          </cell>
          <cell r="AF51">
            <v>1.02</v>
          </cell>
          <cell r="AG51">
            <v>1.28</v>
          </cell>
          <cell r="AH51">
            <v>0.37</v>
          </cell>
          <cell r="AI51">
            <v>1.27</v>
          </cell>
          <cell r="AJ51" t="str">
            <v>Color Box</v>
          </cell>
          <cell r="AK51">
            <v>170</v>
          </cell>
          <cell r="AL51">
            <v>158</v>
          </cell>
          <cell r="AM51">
            <v>172</v>
          </cell>
          <cell r="AN51">
            <v>4.24</v>
          </cell>
          <cell r="AO51">
            <v>0.14505900000000002</v>
          </cell>
          <cell r="AP51" t="str">
            <v>Single-Wave  corrugated paper</v>
          </cell>
        </row>
        <row r="52">
          <cell r="I52">
            <v>310564</v>
          </cell>
          <cell r="J52" t="str">
            <v>BS DRY BATTERY - BB12AL-A/A2 (With Acid Pack)</v>
          </cell>
          <cell r="K52">
            <v>12</v>
          </cell>
          <cell r="L52">
            <v>12.6</v>
          </cell>
          <cell r="M52">
            <v>12</v>
          </cell>
          <cell r="N52">
            <v>155</v>
          </cell>
          <cell r="O52">
            <v>0</v>
          </cell>
          <cell r="P52" t="str">
            <v>M6*12</v>
          </cell>
          <cell r="Q52" t="str">
            <v>/</v>
          </cell>
          <cell r="R52">
            <v>3661451003322</v>
          </cell>
          <cell r="S52">
            <v>3661451003438</v>
          </cell>
          <cell r="T52" t="str">
            <v>China</v>
          </cell>
          <cell r="U52" t="str">
            <v>8507.10.0030</v>
          </cell>
          <cell r="V52">
            <v>8507102090</v>
          </cell>
          <cell r="W52">
            <v>2796</v>
          </cell>
          <cell r="X52">
            <v>8</v>
          </cell>
          <cell r="Y52" t="str">
            <v>II</v>
          </cell>
          <cell r="Z52">
            <v>134</v>
          </cell>
          <cell r="AA52">
            <v>81</v>
          </cell>
          <cell r="AB52">
            <v>160</v>
          </cell>
          <cell r="AC52">
            <v>2.88</v>
          </cell>
          <cell r="AD52">
            <v>3.9</v>
          </cell>
          <cell r="AE52">
            <v>0.796875</v>
          </cell>
          <cell r="AF52">
            <v>1.02</v>
          </cell>
          <cell r="AG52">
            <v>1.28</v>
          </cell>
          <cell r="AH52">
            <v>0.37</v>
          </cell>
          <cell r="AI52">
            <v>1.27</v>
          </cell>
          <cell r="AJ52" t="str">
            <v>Color Box</v>
          </cell>
          <cell r="AK52">
            <v>170</v>
          </cell>
          <cell r="AL52">
            <v>158</v>
          </cell>
          <cell r="AM52">
            <v>172</v>
          </cell>
          <cell r="AN52">
            <v>4.24</v>
          </cell>
          <cell r="AO52">
            <v>0.14505900000000002</v>
          </cell>
          <cell r="AP52" t="str">
            <v>Single-Wave  corrugated paper</v>
          </cell>
        </row>
        <row r="53">
          <cell r="I53">
            <v>310566</v>
          </cell>
          <cell r="J53" t="str">
            <v>BS DRY BATTERY - BB12C-A (With Acid Pack)</v>
          </cell>
          <cell r="K53">
            <v>12</v>
          </cell>
          <cell r="L53">
            <v>12.6</v>
          </cell>
          <cell r="M53">
            <v>12</v>
          </cell>
          <cell r="N53">
            <v>155</v>
          </cell>
          <cell r="O53" t="str">
            <v>/</v>
          </cell>
          <cell r="P53" t="str">
            <v>M6*12</v>
          </cell>
          <cell r="Q53" t="str">
            <v>/</v>
          </cell>
          <cell r="R53">
            <v>3661453105666</v>
          </cell>
          <cell r="S53">
            <v>3661454105627</v>
          </cell>
          <cell r="T53" t="str">
            <v>China</v>
          </cell>
          <cell r="U53" t="str">
            <v>8507.10.0030</v>
          </cell>
          <cell r="V53">
            <v>8507102090</v>
          </cell>
          <cell r="W53">
            <v>2796</v>
          </cell>
          <cell r="X53">
            <v>8</v>
          </cell>
          <cell r="Y53" t="str">
            <v>II</v>
          </cell>
          <cell r="Z53">
            <v>134</v>
          </cell>
          <cell r="AA53">
            <v>81</v>
          </cell>
          <cell r="AB53">
            <v>175</v>
          </cell>
          <cell r="AC53">
            <v>3.18</v>
          </cell>
          <cell r="AD53">
            <v>4.2</v>
          </cell>
          <cell r="AE53">
            <v>0.796875</v>
          </cell>
          <cell r="AF53">
            <v>1.02</v>
          </cell>
          <cell r="AG53">
            <v>1.28</v>
          </cell>
          <cell r="AH53">
            <v>0.37</v>
          </cell>
          <cell r="AI53">
            <v>1.27</v>
          </cell>
          <cell r="AJ53" t="str">
            <v>Color Box</v>
          </cell>
          <cell r="AK53">
            <v>170</v>
          </cell>
          <cell r="AL53">
            <v>158</v>
          </cell>
          <cell r="AM53">
            <v>187</v>
          </cell>
          <cell r="AN53">
            <v>4.5861536000000003</v>
          </cell>
          <cell r="AO53">
            <v>0.15243900000000002</v>
          </cell>
          <cell r="AP53" t="str">
            <v>Single-Wave  corrugated paper</v>
          </cell>
        </row>
        <row r="54">
          <cell r="I54">
            <v>310567</v>
          </cell>
          <cell r="J54" t="str">
            <v>BS DRY BATTERY - BB14-A2 (With Acid Pack)</v>
          </cell>
          <cell r="K54">
            <v>12</v>
          </cell>
          <cell r="L54">
            <v>14.7</v>
          </cell>
          <cell r="M54">
            <v>14</v>
          </cell>
          <cell r="N54">
            <v>175</v>
          </cell>
          <cell r="O54" t="str">
            <v>/</v>
          </cell>
          <cell r="P54" t="str">
            <v>M6*12</v>
          </cell>
          <cell r="Q54" t="str">
            <v>/</v>
          </cell>
          <cell r="R54">
            <v>3661451003339</v>
          </cell>
          <cell r="S54">
            <v>3661451003445</v>
          </cell>
          <cell r="T54" t="str">
            <v>China</v>
          </cell>
          <cell r="U54" t="str">
            <v>8507.10.0030</v>
          </cell>
          <cell r="V54">
            <v>8507102090</v>
          </cell>
          <cell r="W54">
            <v>2796</v>
          </cell>
          <cell r="X54">
            <v>8</v>
          </cell>
          <cell r="Y54" t="str">
            <v>II</v>
          </cell>
          <cell r="Z54">
            <v>134</v>
          </cell>
          <cell r="AA54">
            <v>89</v>
          </cell>
          <cell r="AB54">
            <v>166</v>
          </cell>
          <cell r="AC54">
            <v>3.02</v>
          </cell>
          <cell r="AD54">
            <v>4.1900000000000004</v>
          </cell>
          <cell r="AE54">
            <v>0.9140625</v>
          </cell>
          <cell r="AF54">
            <v>1.17</v>
          </cell>
          <cell r="AG54">
            <v>1.28</v>
          </cell>
          <cell r="AH54">
            <v>0.37</v>
          </cell>
          <cell r="AI54">
            <v>1.27</v>
          </cell>
          <cell r="AJ54" t="str">
            <v>Color Box</v>
          </cell>
          <cell r="AK54">
            <v>179</v>
          </cell>
          <cell r="AL54">
            <v>158</v>
          </cell>
          <cell r="AM54">
            <v>177</v>
          </cell>
          <cell r="AN54">
            <v>4.5</v>
          </cell>
          <cell r="AO54">
            <v>0.15310799999999999</v>
          </cell>
          <cell r="AP54" t="str">
            <v>Single-Wave  corrugated paper</v>
          </cell>
        </row>
        <row r="55">
          <cell r="I55">
            <v>310572</v>
          </cell>
          <cell r="J55" t="str">
            <v>BS DRY BATTERY - BB14A-A1 (With Acid Pack)</v>
          </cell>
          <cell r="K55">
            <v>12</v>
          </cell>
          <cell r="L55">
            <v>14.7</v>
          </cell>
          <cell r="M55">
            <v>14</v>
          </cell>
          <cell r="N55">
            <v>175</v>
          </cell>
          <cell r="O55"/>
          <cell r="P55"/>
          <cell r="Q55"/>
          <cell r="R55" t="str">
            <v>3564093105723</v>
          </cell>
          <cell r="S55" t="str">
            <v>3564094105722</v>
          </cell>
          <cell r="T55" t="str">
            <v>China</v>
          </cell>
          <cell r="U55" t="str">
            <v>8507.10.0030</v>
          </cell>
          <cell r="V55">
            <v>8507102090</v>
          </cell>
          <cell r="W55">
            <v>2796</v>
          </cell>
          <cell r="X55">
            <v>8</v>
          </cell>
          <cell r="Y55" t="str">
            <v>II</v>
          </cell>
          <cell r="Z55">
            <v>134</v>
          </cell>
          <cell r="AA55">
            <v>89</v>
          </cell>
          <cell r="AB55">
            <v>166</v>
          </cell>
          <cell r="AC55">
            <v>3.02</v>
          </cell>
          <cell r="AD55">
            <v>4.1900000000000004</v>
          </cell>
          <cell r="AE55">
            <v>0.875</v>
          </cell>
          <cell r="AF55">
            <v>1.1200000000000001</v>
          </cell>
          <cell r="AG55">
            <v>1.28</v>
          </cell>
          <cell r="AH55">
            <v>0.375</v>
          </cell>
          <cell r="AI55">
            <v>1.27</v>
          </cell>
          <cell r="AJ55" t="str">
            <v>Color Box</v>
          </cell>
          <cell r="AK55">
            <v>179</v>
          </cell>
          <cell r="AL55">
            <v>158</v>
          </cell>
          <cell r="AM55">
            <v>177</v>
          </cell>
          <cell r="AN55">
            <v>4.4400000000000004</v>
          </cell>
          <cell r="AO55">
            <v>0.25</v>
          </cell>
          <cell r="AP55"/>
        </row>
        <row r="56">
          <cell r="I56">
            <v>310571</v>
          </cell>
          <cell r="J56" t="str">
            <v>BS DRY BATTERY - BB14A-A2 (With Acid Pack)</v>
          </cell>
          <cell r="K56">
            <v>12</v>
          </cell>
          <cell r="L56">
            <v>14.7</v>
          </cell>
          <cell r="M56">
            <v>14</v>
          </cell>
          <cell r="N56">
            <v>175</v>
          </cell>
          <cell r="O56" t="str">
            <v>/</v>
          </cell>
          <cell r="P56" t="str">
            <v>M6*12</v>
          </cell>
          <cell r="Q56" t="str">
            <v>/</v>
          </cell>
          <cell r="R56">
            <v>3661453105710</v>
          </cell>
          <cell r="S56">
            <v>3661454105641</v>
          </cell>
          <cell r="T56" t="str">
            <v>China</v>
          </cell>
          <cell r="U56" t="str">
            <v>8507.10.0030</v>
          </cell>
          <cell r="V56">
            <v>8507102090</v>
          </cell>
          <cell r="W56">
            <v>2796</v>
          </cell>
          <cell r="X56">
            <v>8</v>
          </cell>
          <cell r="Y56" t="str">
            <v>II</v>
          </cell>
          <cell r="Z56">
            <v>134</v>
          </cell>
          <cell r="AA56">
            <v>89</v>
          </cell>
          <cell r="AB56">
            <v>176</v>
          </cell>
          <cell r="AC56">
            <v>3.02</v>
          </cell>
          <cell r="AD56">
            <v>4.1900000000000004</v>
          </cell>
          <cell r="AE56">
            <v>0.9140625</v>
          </cell>
          <cell r="AF56">
            <v>1.17</v>
          </cell>
          <cell r="AG56">
            <v>1.28</v>
          </cell>
          <cell r="AH56">
            <v>0.37</v>
          </cell>
          <cell r="AI56">
            <v>1.27</v>
          </cell>
          <cell r="AJ56" t="str">
            <v>Color Box</v>
          </cell>
          <cell r="AK56">
            <v>179</v>
          </cell>
          <cell r="AL56">
            <v>158</v>
          </cell>
          <cell r="AM56">
            <v>188</v>
          </cell>
          <cell r="AN56">
            <v>4.5</v>
          </cell>
          <cell r="AO56">
            <v>0.15866850000000002</v>
          </cell>
          <cell r="AP56" t="str">
            <v>Single-Wave  corrugated paper</v>
          </cell>
        </row>
        <row r="57">
          <cell r="I57">
            <v>310568</v>
          </cell>
          <cell r="J57" t="str">
            <v>BS DRY BATTERY - BB14-B2 (With Acid Pack)</v>
          </cell>
          <cell r="K57">
            <v>12</v>
          </cell>
          <cell r="L57">
            <v>14.7</v>
          </cell>
          <cell r="M57">
            <v>14</v>
          </cell>
          <cell r="N57">
            <v>175</v>
          </cell>
          <cell r="O57" t="str">
            <v>/</v>
          </cell>
          <cell r="P57" t="str">
            <v>M6*12</v>
          </cell>
          <cell r="Q57" t="str">
            <v>/</v>
          </cell>
          <cell r="R57">
            <v>3661453105680</v>
          </cell>
          <cell r="S57">
            <v>3661454105634</v>
          </cell>
          <cell r="T57" t="str">
            <v>China</v>
          </cell>
          <cell r="U57" t="str">
            <v>8507.10.0030</v>
          </cell>
          <cell r="V57">
            <v>8507102090</v>
          </cell>
          <cell r="W57">
            <v>2796</v>
          </cell>
          <cell r="X57">
            <v>8</v>
          </cell>
          <cell r="Y57" t="str">
            <v>II</v>
          </cell>
          <cell r="Z57">
            <v>134</v>
          </cell>
          <cell r="AA57">
            <v>89</v>
          </cell>
          <cell r="AB57">
            <v>166</v>
          </cell>
          <cell r="AC57">
            <v>3.27</v>
          </cell>
          <cell r="AD57">
            <v>4.4400000000000004</v>
          </cell>
          <cell r="AE57">
            <v>0.9140625</v>
          </cell>
          <cell r="AF57">
            <v>1.17</v>
          </cell>
          <cell r="AG57">
            <v>1.28</v>
          </cell>
          <cell r="AH57">
            <v>0.37</v>
          </cell>
          <cell r="AI57">
            <v>1.27</v>
          </cell>
          <cell r="AJ57" t="str">
            <v>Color Box</v>
          </cell>
          <cell r="AK57">
            <v>179</v>
          </cell>
          <cell r="AL57">
            <v>158</v>
          </cell>
          <cell r="AM57">
            <v>177</v>
          </cell>
          <cell r="AN57">
            <v>4.837395466666667</v>
          </cell>
          <cell r="AO57">
            <v>0.15310799999999999</v>
          </cell>
          <cell r="AP57" t="str">
            <v>Single-Wave  corrugated paper</v>
          </cell>
        </row>
        <row r="58">
          <cell r="I58">
            <v>310569</v>
          </cell>
          <cell r="J58" t="str">
            <v>BS DRY BATTERY - BB14L-A2/12N14-3A (With Acid Pack)</v>
          </cell>
          <cell r="K58">
            <v>12</v>
          </cell>
          <cell r="L58">
            <v>14.7</v>
          </cell>
          <cell r="M58">
            <v>14</v>
          </cell>
          <cell r="N58">
            <v>175</v>
          </cell>
          <cell r="O58" t="str">
            <v>/</v>
          </cell>
          <cell r="P58" t="str">
            <v>M6*12</v>
          </cell>
          <cell r="Q58" t="str">
            <v>/</v>
          </cell>
          <cell r="R58">
            <v>3661451003346</v>
          </cell>
          <cell r="S58">
            <v>3661451003452</v>
          </cell>
          <cell r="T58" t="str">
            <v>China</v>
          </cell>
          <cell r="U58" t="str">
            <v>8507.10.0030</v>
          </cell>
          <cell r="V58">
            <v>8507102090</v>
          </cell>
          <cell r="W58">
            <v>2796</v>
          </cell>
          <cell r="X58">
            <v>8</v>
          </cell>
          <cell r="Y58" t="str">
            <v>II</v>
          </cell>
          <cell r="Z58">
            <v>134</v>
          </cell>
          <cell r="AA58">
            <v>89</v>
          </cell>
          <cell r="AB58">
            <v>166</v>
          </cell>
          <cell r="AC58">
            <v>3.02</v>
          </cell>
          <cell r="AD58">
            <v>4.1900000000000004</v>
          </cell>
          <cell r="AE58">
            <v>0.9140625</v>
          </cell>
          <cell r="AF58">
            <v>1.17</v>
          </cell>
          <cell r="AG58">
            <v>1.28</v>
          </cell>
          <cell r="AH58">
            <v>0.37</v>
          </cell>
          <cell r="AI58">
            <v>1.27</v>
          </cell>
          <cell r="AJ58" t="str">
            <v>Color Box</v>
          </cell>
          <cell r="AK58">
            <v>179</v>
          </cell>
          <cell r="AL58">
            <v>158</v>
          </cell>
          <cell r="AM58">
            <v>177</v>
          </cell>
          <cell r="AN58">
            <v>4.5</v>
          </cell>
          <cell r="AO58">
            <v>0.15310799999999999</v>
          </cell>
          <cell r="AP58" t="str">
            <v>Single-Wave  corrugated paper</v>
          </cell>
        </row>
        <row r="59">
          <cell r="I59">
            <v>310570</v>
          </cell>
          <cell r="J59" t="str">
            <v>BS DRY BATTERY - BB14L-B2 (With Acid Pack)</v>
          </cell>
          <cell r="K59">
            <v>12</v>
          </cell>
          <cell r="L59">
            <v>14.7</v>
          </cell>
          <cell r="M59">
            <v>14</v>
          </cell>
          <cell r="N59">
            <v>175</v>
          </cell>
          <cell r="O59" t="str">
            <v>/</v>
          </cell>
          <cell r="P59" t="str">
            <v>M6*12</v>
          </cell>
          <cell r="Q59" t="str">
            <v>/</v>
          </cell>
          <cell r="R59">
            <v>3661451003353</v>
          </cell>
          <cell r="S59">
            <v>3661451003469</v>
          </cell>
          <cell r="T59" t="str">
            <v>China</v>
          </cell>
          <cell r="U59" t="str">
            <v>8507.10.0030</v>
          </cell>
          <cell r="V59">
            <v>8507102090</v>
          </cell>
          <cell r="W59">
            <v>2796</v>
          </cell>
          <cell r="X59">
            <v>8</v>
          </cell>
          <cell r="Y59" t="str">
            <v>II</v>
          </cell>
          <cell r="Z59">
            <v>134</v>
          </cell>
          <cell r="AA59">
            <v>89</v>
          </cell>
          <cell r="AB59">
            <v>166</v>
          </cell>
          <cell r="AC59">
            <v>3.27</v>
          </cell>
          <cell r="AD59">
            <v>4.4400000000000004</v>
          </cell>
          <cell r="AE59">
            <v>0.9140625</v>
          </cell>
          <cell r="AF59">
            <v>1.17</v>
          </cell>
          <cell r="AG59">
            <v>1.28</v>
          </cell>
          <cell r="AH59">
            <v>0.37</v>
          </cell>
          <cell r="AI59">
            <v>1.27</v>
          </cell>
          <cell r="AJ59" t="str">
            <v>Color Box</v>
          </cell>
          <cell r="AK59">
            <v>179</v>
          </cell>
          <cell r="AL59">
            <v>158</v>
          </cell>
          <cell r="AM59">
            <v>177</v>
          </cell>
          <cell r="AN59">
            <v>4.837395466666667</v>
          </cell>
          <cell r="AO59">
            <v>0.15310799999999999</v>
          </cell>
          <cell r="AP59" t="str">
            <v>Single-Wave  corrugated paper</v>
          </cell>
        </row>
        <row r="60">
          <cell r="I60">
            <v>310576</v>
          </cell>
          <cell r="J60" t="str">
            <v>BS DRY BATTERY - BB16AL-A2 (With Acid Pack)</v>
          </cell>
          <cell r="K60">
            <v>12</v>
          </cell>
          <cell r="L60">
            <v>16.8</v>
          </cell>
          <cell r="M60">
            <v>16</v>
          </cell>
          <cell r="N60">
            <v>210</v>
          </cell>
          <cell r="O60" t="str">
            <v>/</v>
          </cell>
          <cell r="P60" t="str">
            <v>M6*12</v>
          </cell>
          <cell r="Q60" t="str">
            <v>/</v>
          </cell>
          <cell r="R60">
            <v>3661451003360</v>
          </cell>
          <cell r="S60">
            <v>3661451003476</v>
          </cell>
          <cell r="T60" t="str">
            <v>China</v>
          </cell>
          <cell r="U60" t="str">
            <v>8507.10.0030</v>
          </cell>
          <cell r="V60">
            <v>8507102090</v>
          </cell>
          <cell r="W60">
            <v>2796</v>
          </cell>
          <cell r="X60">
            <v>8</v>
          </cell>
          <cell r="Y60" t="str">
            <v>II</v>
          </cell>
          <cell r="Z60">
            <v>207</v>
          </cell>
          <cell r="AA60">
            <v>71.5</v>
          </cell>
          <cell r="AB60">
            <v>164</v>
          </cell>
          <cell r="AC60">
            <v>4.0999999999999996</v>
          </cell>
          <cell r="AD60">
            <v>5.64</v>
          </cell>
          <cell r="AE60">
            <v>1.203125</v>
          </cell>
          <cell r="AF60">
            <v>1.54</v>
          </cell>
          <cell r="AG60">
            <v>1.28</v>
          </cell>
          <cell r="AH60">
            <v>0.37</v>
          </cell>
          <cell r="AI60">
            <v>1.27</v>
          </cell>
          <cell r="AJ60" t="str">
            <v>Color Box</v>
          </cell>
          <cell r="AK60">
            <v>224</v>
          </cell>
          <cell r="AL60">
            <v>163</v>
          </cell>
          <cell r="AM60">
            <v>178</v>
          </cell>
          <cell r="AN60">
            <v>6.1784689333333302</v>
          </cell>
          <cell r="AO60">
            <v>0.18548100000000001</v>
          </cell>
          <cell r="AP60" t="str">
            <v>Single-Wave  corrugated paper</v>
          </cell>
        </row>
        <row r="61">
          <cell r="I61">
            <v>310577</v>
          </cell>
          <cell r="J61" t="str">
            <v>BS DRY BATTERY - BB16-B (With Acid Pack)</v>
          </cell>
          <cell r="K61">
            <v>12</v>
          </cell>
          <cell r="L61">
            <v>20</v>
          </cell>
          <cell r="M61">
            <v>19</v>
          </cell>
          <cell r="N61">
            <v>215</v>
          </cell>
          <cell r="O61" t="str">
            <v>/</v>
          </cell>
          <cell r="P61" t="str">
            <v>M6*12</v>
          </cell>
          <cell r="Q61" t="str">
            <v>/</v>
          </cell>
          <cell r="R61">
            <v>3661453105772</v>
          </cell>
          <cell r="S61">
            <v>3661454105696</v>
          </cell>
          <cell r="T61" t="str">
            <v>China</v>
          </cell>
          <cell r="U61" t="str">
            <v>8507.10.0060</v>
          </cell>
          <cell r="V61">
            <v>8507102090</v>
          </cell>
          <cell r="W61">
            <v>2796</v>
          </cell>
          <cell r="X61">
            <v>8</v>
          </cell>
          <cell r="Y61" t="str">
            <v>II</v>
          </cell>
          <cell r="Z61">
            <v>175</v>
          </cell>
          <cell r="AA61">
            <v>100</v>
          </cell>
          <cell r="AB61">
            <v>155</v>
          </cell>
          <cell r="AC61">
            <v>4.43</v>
          </cell>
          <cell r="AD61">
            <v>6.06</v>
          </cell>
          <cell r="AE61">
            <v>1.2749999999999999</v>
          </cell>
          <cell r="AF61">
            <v>1.6319999999999999</v>
          </cell>
          <cell r="AG61">
            <v>1.28</v>
          </cell>
          <cell r="AH61">
            <v>0.37</v>
          </cell>
          <cell r="AI61">
            <v>1.27</v>
          </cell>
          <cell r="AJ61" t="str">
            <v>Color Box</v>
          </cell>
          <cell r="AK61">
            <v>205</v>
          </cell>
          <cell r="AL61">
            <v>191</v>
          </cell>
          <cell r="AM61">
            <v>176</v>
          </cell>
          <cell r="AN61">
            <v>6.3254227499999995</v>
          </cell>
          <cell r="AO61">
            <v>0.19264275</v>
          </cell>
          <cell r="AP61" t="str">
            <v>Single-Wave  corrugated paper</v>
          </cell>
        </row>
        <row r="62">
          <cell r="I62">
            <v>310580</v>
          </cell>
          <cell r="J62" t="str">
            <v>BS DRY BATTERY - BB16B-A (With Acid Pack)</v>
          </cell>
          <cell r="K62">
            <v>12</v>
          </cell>
          <cell r="L62">
            <v>16.8</v>
          </cell>
          <cell r="M62">
            <v>16</v>
          </cell>
          <cell r="N62">
            <v>210</v>
          </cell>
          <cell r="O62" t="str">
            <v>/</v>
          </cell>
          <cell r="P62" t="str">
            <v>M6*12</v>
          </cell>
          <cell r="Q62" t="str">
            <v>/</v>
          </cell>
          <cell r="R62">
            <v>3661451003377</v>
          </cell>
          <cell r="S62">
            <v>3661451003483</v>
          </cell>
          <cell r="T62" t="str">
            <v>China</v>
          </cell>
          <cell r="U62" t="str">
            <v>8507.10.0030</v>
          </cell>
          <cell r="V62">
            <v>8507102090</v>
          </cell>
          <cell r="W62">
            <v>2796</v>
          </cell>
          <cell r="X62">
            <v>8</v>
          </cell>
          <cell r="Y62" t="str">
            <v>II</v>
          </cell>
          <cell r="Z62">
            <v>160</v>
          </cell>
          <cell r="AA62">
            <v>90</v>
          </cell>
          <cell r="AB62">
            <v>161</v>
          </cell>
          <cell r="AC62">
            <v>3.83</v>
          </cell>
          <cell r="AD62">
            <v>5.24</v>
          </cell>
          <cell r="AE62">
            <v>1.1015625</v>
          </cell>
          <cell r="AF62">
            <v>1.41</v>
          </cell>
          <cell r="AG62">
            <v>1.28</v>
          </cell>
          <cell r="AH62">
            <v>0.37</v>
          </cell>
          <cell r="AI62">
            <v>1.27</v>
          </cell>
          <cell r="AJ62" t="str">
            <v>Color Box</v>
          </cell>
          <cell r="AK62">
            <v>195</v>
          </cell>
          <cell r="AL62">
            <v>180</v>
          </cell>
          <cell r="AM62">
            <v>174</v>
          </cell>
          <cell r="AN62">
            <v>5.7383906000000007</v>
          </cell>
          <cell r="AO62">
            <v>0.17685000000000003</v>
          </cell>
          <cell r="AP62" t="str">
            <v>Single-Wave  corrugated paper</v>
          </cell>
        </row>
        <row r="63">
          <cell r="I63">
            <v>310581</v>
          </cell>
          <cell r="J63" t="str">
            <v>BS DRY BATTERY - BB16B-A1 (With Acid Pack)</v>
          </cell>
          <cell r="K63">
            <v>12</v>
          </cell>
          <cell r="L63">
            <v>16.8</v>
          </cell>
          <cell r="M63">
            <v>16</v>
          </cell>
          <cell r="N63">
            <v>210</v>
          </cell>
          <cell r="O63" t="str">
            <v>/</v>
          </cell>
          <cell r="P63" t="str">
            <v>M6*12</v>
          </cell>
          <cell r="Q63" t="str">
            <v>/</v>
          </cell>
          <cell r="R63">
            <v>3661453105819</v>
          </cell>
          <cell r="S63">
            <v>3661454105726</v>
          </cell>
          <cell r="T63" t="str">
            <v>China</v>
          </cell>
          <cell r="U63" t="str">
            <v>8507.10.0030</v>
          </cell>
          <cell r="V63">
            <v>8507102090</v>
          </cell>
          <cell r="W63">
            <v>2796</v>
          </cell>
          <cell r="X63">
            <v>8</v>
          </cell>
          <cell r="Y63" t="str">
            <v>II</v>
          </cell>
          <cell r="Z63">
            <v>160</v>
          </cell>
          <cell r="AA63">
            <v>90</v>
          </cell>
          <cell r="AB63">
            <v>161</v>
          </cell>
          <cell r="AC63">
            <v>3.83</v>
          </cell>
          <cell r="AD63">
            <v>5.24</v>
          </cell>
          <cell r="AE63">
            <v>1.1015625</v>
          </cell>
          <cell r="AF63">
            <v>1.41</v>
          </cell>
          <cell r="AG63">
            <v>1.28</v>
          </cell>
          <cell r="AH63">
            <v>0.37</v>
          </cell>
          <cell r="AI63">
            <v>1.27</v>
          </cell>
          <cell r="AJ63" t="str">
            <v>Color Box</v>
          </cell>
          <cell r="AK63">
            <v>195</v>
          </cell>
          <cell r="AL63">
            <v>180</v>
          </cell>
          <cell r="AM63">
            <v>176</v>
          </cell>
          <cell r="AN63">
            <v>5.7383906000000007</v>
          </cell>
          <cell r="AO63">
            <v>0.17797499999999999</v>
          </cell>
          <cell r="AP63" t="str">
            <v>Single-Wave  corrugated paper</v>
          </cell>
        </row>
        <row r="64">
          <cell r="I64">
            <v>310579</v>
          </cell>
          <cell r="J64" t="str">
            <v>BS DRY BATTERY - BB16CL-B (With Acid Pack)</v>
          </cell>
          <cell r="K64">
            <v>12</v>
          </cell>
          <cell r="L64">
            <v>20</v>
          </cell>
          <cell r="M64">
            <v>19</v>
          </cell>
          <cell r="N64">
            <v>250</v>
          </cell>
          <cell r="O64" t="str">
            <v>/</v>
          </cell>
          <cell r="P64" t="str">
            <v>M6*12</v>
          </cell>
          <cell r="Q64" t="str">
            <v>/</v>
          </cell>
          <cell r="R64">
            <v>3661453105796</v>
          </cell>
          <cell r="S64">
            <v>3661454105719</v>
          </cell>
          <cell r="T64" t="str">
            <v>China</v>
          </cell>
          <cell r="U64" t="str">
            <v>8507.10.0060</v>
          </cell>
          <cell r="V64">
            <v>8507102090</v>
          </cell>
          <cell r="W64">
            <v>2796</v>
          </cell>
          <cell r="X64">
            <v>8</v>
          </cell>
          <cell r="Y64" t="str">
            <v>II</v>
          </cell>
          <cell r="Z64">
            <v>175</v>
          </cell>
          <cell r="AA64">
            <v>100</v>
          </cell>
          <cell r="AB64">
            <v>175</v>
          </cell>
          <cell r="AC64">
            <v>4.5</v>
          </cell>
          <cell r="AD64">
            <v>6.13</v>
          </cell>
          <cell r="AE64">
            <v>1.2749999999999999</v>
          </cell>
          <cell r="AF64">
            <v>1.6319999999999999</v>
          </cell>
          <cell r="AG64">
            <v>1.28</v>
          </cell>
          <cell r="AH64">
            <v>0.37</v>
          </cell>
          <cell r="AI64">
            <v>1.27</v>
          </cell>
          <cell r="AJ64" t="str">
            <v>Color Box</v>
          </cell>
          <cell r="AK64">
            <v>205</v>
          </cell>
          <cell r="AL64">
            <v>191</v>
          </cell>
          <cell r="AM64">
            <v>185</v>
          </cell>
          <cell r="AN64">
            <v>6.6203468000000001</v>
          </cell>
          <cell r="AO64">
            <v>0.19798874999999999</v>
          </cell>
          <cell r="AP64" t="str">
            <v>Single-Wave  corrugated paper</v>
          </cell>
        </row>
        <row r="65">
          <cell r="I65">
            <v>310578</v>
          </cell>
          <cell r="J65" t="str">
            <v>BS DRY BATTERY - BB16L-B (With Acid Pack)</v>
          </cell>
          <cell r="K65">
            <v>12</v>
          </cell>
          <cell r="L65">
            <v>20</v>
          </cell>
          <cell r="M65">
            <v>19</v>
          </cell>
          <cell r="N65">
            <v>215</v>
          </cell>
          <cell r="O65" t="str">
            <v>/</v>
          </cell>
          <cell r="P65" t="str">
            <v>M6*12</v>
          </cell>
          <cell r="Q65" t="str">
            <v>/</v>
          </cell>
          <cell r="R65">
            <v>3661453105789</v>
          </cell>
          <cell r="S65">
            <v>3661454105702</v>
          </cell>
          <cell r="T65" t="str">
            <v>China</v>
          </cell>
          <cell r="U65" t="str">
            <v>8507.10.0060</v>
          </cell>
          <cell r="V65">
            <v>8507102090</v>
          </cell>
          <cell r="W65">
            <v>2796</v>
          </cell>
          <cell r="X65">
            <v>8</v>
          </cell>
          <cell r="Y65" t="str">
            <v>II</v>
          </cell>
          <cell r="Z65">
            <v>175</v>
          </cell>
          <cell r="AA65">
            <v>100</v>
          </cell>
          <cell r="AB65">
            <v>155</v>
          </cell>
          <cell r="AC65">
            <v>4.43</v>
          </cell>
          <cell r="AD65">
            <v>6.06</v>
          </cell>
          <cell r="AE65">
            <v>1.2749999999999999</v>
          </cell>
          <cell r="AF65">
            <v>1.6319999999999999</v>
          </cell>
          <cell r="AG65">
            <v>1.28</v>
          </cell>
          <cell r="AH65">
            <v>0.37</v>
          </cell>
          <cell r="AI65">
            <v>1.27</v>
          </cell>
          <cell r="AJ65" t="str">
            <v>Color Box</v>
          </cell>
          <cell r="AK65">
            <v>202</v>
          </cell>
          <cell r="AL65">
            <v>193</v>
          </cell>
          <cell r="AM65">
            <v>174</v>
          </cell>
          <cell r="AN65">
            <v>6.3235934999999994</v>
          </cell>
          <cell r="AO65">
            <v>0.19081350000000002</v>
          </cell>
          <cell r="AP65" t="str">
            <v>Single-Wave  corrugated paper</v>
          </cell>
        </row>
        <row r="66">
          <cell r="I66">
            <v>310586</v>
          </cell>
          <cell r="J66" t="str">
            <v>BS DRY BATTERY - BB18L-A (With Acid Pack)</v>
          </cell>
          <cell r="K66">
            <v>12</v>
          </cell>
          <cell r="L66">
            <v>18.899999999999999</v>
          </cell>
          <cell r="M66">
            <v>18</v>
          </cell>
          <cell r="N66">
            <v>235</v>
          </cell>
          <cell r="O66" t="str">
            <v>/</v>
          </cell>
          <cell r="P66" t="str">
            <v>M6*12</v>
          </cell>
          <cell r="Q66" t="str">
            <v>/</v>
          </cell>
          <cell r="R66">
            <v>3661453105864</v>
          </cell>
          <cell r="S66">
            <v>3661454105771</v>
          </cell>
          <cell r="T66" t="str">
            <v>China</v>
          </cell>
          <cell r="U66" t="str">
            <v>8507.10.0030</v>
          </cell>
          <cell r="V66">
            <v>8507102090</v>
          </cell>
          <cell r="W66">
            <v>2796</v>
          </cell>
          <cell r="X66">
            <v>8</v>
          </cell>
          <cell r="Y66" t="str">
            <v>II</v>
          </cell>
          <cell r="Z66">
            <v>180</v>
          </cell>
          <cell r="AA66">
            <v>90</v>
          </cell>
          <cell r="AB66">
            <v>162</v>
          </cell>
          <cell r="AC66">
            <v>4.0199999999999996</v>
          </cell>
          <cell r="AD66">
            <v>5.64</v>
          </cell>
          <cell r="AE66">
            <v>1.265625</v>
          </cell>
          <cell r="AF66">
            <v>1.62</v>
          </cell>
          <cell r="AG66">
            <v>1.28</v>
          </cell>
          <cell r="AH66">
            <v>0.37</v>
          </cell>
          <cell r="AI66">
            <v>1.27</v>
          </cell>
          <cell r="AJ66" t="str">
            <v>Color Box</v>
          </cell>
          <cell r="AK66">
            <v>202</v>
          </cell>
          <cell r="AL66">
            <v>183</v>
          </cell>
          <cell r="AM66">
            <v>174</v>
          </cell>
          <cell r="AN66">
            <v>6.2298688000000002</v>
          </cell>
          <cell r="AO66">
            <v>0.1836585</v>
          </cell>
          <cell r="AP66" t="str">
            <v>Single-Wave  corrugated paper</v>
          </cell>
        </row>
        <row r="67">
          <cell r="I67">
            <v>310729</v>
          </cell>
          <cell r="J67" t="str">
            <v>BS DRY BATTERY - BB2.5L-C (With Acid Pack)</v>
          </cell>
          <cell r="K67">
            <v>12</v>
          </cell>
          <cell r="L67">
            <v>2.6</v>
          </cell>
          <cell r="M67">
            <v>2.5</v>
          </cell>
          <cell r="N67">
            <v>20</v>
          </cell>
          <cell r="O67" t="str">
            <v>/</v>
          </cell>
          <cell r="P67" t="str">
            <v>/</v>
          </cell>
          <cell r="Q67" t="str">
            <v>/</v>
          </cell>
          <cell r="R67">
            <v>3564093107291</v>
          </cell>
          <cell r="S67">
            <v>3564094107290</v>
          </cell>
          <cell r="T67" t="str">
            <v>China</v>
          </cell>
          <cell r="U67" t="str">
            <v>8507.10.0030</v>
          </cell>
          <cell r="V67">
            <v>8507102090</v>
          </cell>
          <cell r="W67">
            <v>2796</v>
          </cell>
          <cell r="X67">
            <v>8</v>
          </cell>
          <cell r="Y67" t="str">
            <v>II</v>
          </cell>
          <cell r="Z67">
            <v>80</v>
          </cell>
          <cell r="AA67">
            <v>70</v>
          </cell>
          <cell r="AB67">
            <v>105</v>
          </cell>
          <cell r="AC67">
            <v>0.77</v>
          </cell>
          <cell r="AD67">
            <v>1.1000000000000001</v>
          </cell>
          <cell r="AE67">
            <v>0.25390625</v>
          </cell>
          <cell r="AF67">
            <v>0.32500000000000001</v>
          </cell>
          <cell r="AG67">
            <v>1.28</v>
          </cell>
          <cell r="AH67">
            <v>0.37</v>
          </cell>
          <cell r="AI67">
            <v>1.1399999999999999</v>
          </cell>
          <cell r="AJ67" t="str">
            <v>Color Box</v>
          </cell>
          <cell r="AK67">
            <v>198</v>
          </cell>
          <cell r="AL67">
            <v>86</v>
          </cell>
          <cell r="AM67">
            <v>115</v>
          </cell>
          <cell r="AN67">
            <v>1.207303</v>
          </cell>
          <cell r="AO67">
            <v>8.7302999999999978E-2</v>
          </cell>
          <cell r="AP67" t="str">
            <v>Single-Wave  corrugated paper</v>
          </cell>
        </row>
        <row r="68">
          <cell r="I68">
            <v>310553</v>
          </cell>
          <cell r="J68" t="str">
            <v>BS DRY BATTERY - BB30CL-B (Acidpack included)</v>
          </cell>
          <cell r="K68">
            <v>12</v>
          </cell>
          <cell r="L68">
            <v>31.6</v>
          </cell>
          <cell r="M68">
            <v>30</v>
          </cell>
          <cell r="N68">
            <v>300</v>
          </cell>
          <cell r="O68" t="str">
            <v>/</v>
          </cell>
          <cell r="P68" t="str">
            <v>M6*12</v>
          </cell>
          <cell r="Q68" t="str">
            <v>/</v>
          </cell>
          <cell r="R68">
            <v>3661453105536</v>
          </cell>
          <cell r="S68">
            <v>3661454105511</v>
          </cell>
          <cell r="T68" t="str">
            <v>China</v>
          </cell>
          <cell r="U68" t="str">
            <v>8507.10.0060</v>
          </cell>
          <cell r="V68">
            <v>8507102090</v>
          </cell>
          <cell r="W68">
            <v>2796</v>
          </cell>
          <cell r="X68">
            <v>8</v>
          </cell>
          <cell r="Y68" t="str">
            <v>II</v>
          </cell>
          <cell r="Z68">
            <v>165</v>
          </cell>
          <cell r="AA68">
            <v>130</v>
          </cell>
          <cell r="AB68">
            <v>192</v>
          </cell>
          <cell r="AC68">
            <v>5.97</v>
          </cell>
          <cell r="AD68">
            <v>8.23</v>
          </cell>
          <cell r="AE68">
            <v>1.765625</v>
          </cell>
          <cell r="AF68">
            <v>2.2600000000000002</v>
          </cell>
          <cell r="AG68">
            <v>1.28</v>
          </cell>
          <cell r="AH68">
            <v>0.37</v>
          </cell>
          <cell r="AI68">
            <v>1.27</v>
          </cell>
          <cell r="AJ68" t="str">
            <v>Color Box</v>
          </cell>
          <cell r="AK68">
            <v>286</v>
          </cell>
          <cell r="AL68">
            <v>182</v>
          </cell>
          <cell r="AM68">
            <v>202</v>
          </cell>
          <cell r="AN68">
            <v>9.0233956000000006</v>
          </cell>
          <cell r="AO68">
            <v>0.25892099999999996</v>
          </cell>
          <cell r="AP68" t="str">
            <v>Single-Wave  corrugated paper</v>
          </cell>
        </row>
        <row r="69">
          <cell r="I69">
            <v>310552</v>
          </cell>
          <cell r="J69" t="str">
            <v>BS DRY BATTERY - BB30L-B (With Acid Pack)</v>
          </cell>
          <cell r="K69">
            <v>12</v>
          </cell>
          <cell r="L69">
            <v>31.6</v>
          </cell>
          <cell r="M69">
            <v>30</v>
          </cell>
          <cell r="N69">
            <v>300</v>
          </cell>
          <cell r="O69" t="str">
            <v>/</v>
          </cell>
          <cell r="P69" t="str">
            <v>M6*12</v>
          </cell>
          <cell r="Q69" t="str">
            <v>/</v>
          </cell>
          <cell r="R69">
            <v>3661453105529</v>
          </cell>
          <cell r="S69">
            <v>3661454105504</v>
          </cell>
          <cell r="T69" t="str">
            <v>China</v>
          </cell>
          <cell r="U69" t="str">
            <v>8507.10.0060</v>
          </cell>
          <cell r="V69">
            <v>8507102090</v>
          </cell>
          <cell r="W69">
            <v>2796</v>
          </cell>
          <cell r="X69">
            <v>8</v>
          </cell>
          <cell r="Y69" t="str">
            <v>II</v>
          </cell>
          <cell r="Z69">
            <v>165</v>
          </cell>
          <cell r="AA69">
            <v>130</v>
          </cell>
          <cell r="AB69">
            <v>176</v>
          </cell>
          <cell r="AC69">
            <v>5.93</v>
          </cell>
          <cell r="AD69">
            <v>8.19</v>
          </cell>
          <cell r="AE69">
            <v>1.765625</v>
          </cell>
          <cell r="AF69">
            <v>2.2600000000000002</v>
          </cell>
          <cell r="AG69">
            <v>1.28</v>
          </cell>
          <cell r="AH69">
            <v>0.37</v>
          </cell>
          <cell r="AI69">
            <v>1.27</v>
          </cell>
          <cell r="AJ69" t="str">
            <v>Color Box</v>
          </cell>
          <cell r="AK69">
            <v>286</v>
          </cell>
          <cell r="AL69">
            <v>182</v>
          </cell>
          <cell r="AM69">
            <v>186</v>
          </cell>
          <cell r="AN69">
            <v>9.0299043999999995</v>
          </cell>
          <cell r="AO69">
            <v>0.24768899999999999</v>
          </cell>
          <cell r="AP69" t="str">
            <v>Single-Wave  corrugated paper</v>
          </cell>
        </row>
        <row r="70">
          <cell r="I70">
            <v>310589</v>
          </cell>
          <cell r="J70" t="str">
            <v>BS DRY BATTERY - BB3L-A (With Acid Pack)</v>
          </cell>
          <cell r="K70">
            <v>12</v>
          </cell>
          <cell r="L70">
            <v>3.2</v>
          </cell>
          <cell r="M70">
            <v>3</v>
          </cell>
          <cell r="N70">
            <v>30</v>
          </cell>
          <cell r="O70" t="str">
            <v>/</v>
          </cell>
          <cell r="P70" t="str">
            <v>M5*9</v>
          </cell>
          <cell r="Q70" t="str">
            <v>/</v>
          </cell>
          <cell r="R70">
            <v>3661453105895</v>
          </cell>
          <cell r="S70">
            <v>3661454105801</v>
          </cell>
          <cell r="T70" t="str">
            <v>China</v>
          </cell>
          <cell r="U70" t="str">
            <v>8507.10.0030</v>
          </cell>
          <cell r="V70">
            <v>8507102090</v>
          </cell>
          <cell r="W70">
            <v>2796</v>
          </cell>
          <cell r="X70">
            <v>8</v>
          </cell>
          <cell r="Y70" t="str">
            <v>II</v>
          </cell>
          <cell r="Z70">
            <v>98</v>
          </cell>
          <cell r="AA70">
            <v>56</v>
          </cell>
          <cell r="AB70">
            <v>110</v>
          </cell>
          <cell r="AC70">
            <v>0.98</v>
          </cell>
          <cell r="AD70">
            <v>1.29</v>
          </cell>
          <cell r="AE70">
            <v>0.24531249999999999</v>
          </cell>
          <cell r="AF70">
            <v>0.314</v>
          </cell>
          <cell r="AG70">
            <v>1.28</v>
          </cell>
          <cell r="AH70">
            <v>0.37</v>
          </cell>
          <cell r="AI70">
            <v>1.27</v>
          </cell>
          <cell r="AJ70" t="str">
            <v>Color Box</v>
          </cell>
          <cell r="AK70">
            <v>141</v>
          </cell>
          <cell r="AL70">
            <v>116</v>
          </cell>
          <cell r="AM70">
            <v>122</v>
          </cell>
          <cell r="AN70">
            <v>1.5032140666666667</v>
          </cell>
          <cell r="AO70">
            <v>8.383199999999999E-2</v>
          </cell>
          <cell r="AP70" t="str">
            <v>Single-Wave  corrugated paper</v>
          </cell>
        </row>
        <row r="71">
          <cell r="I71">
            <v>310588</v>
          </cell>
          <cell r="J71" t="str">
            <v>BS DRY BATTERY - BB3L-B (With Acid Pack)</v>
          </cell>
          <cell r="K71">
            <v>12</v>
          </cell>
          <cell r="L71">
            <v>3.2</v>
          </cell>
          <cell r="M71">
            <v>3</v>
          </cell>
          <cell r="N71">
            <v>30</v>
          </cell>
          <cell r="O71" t="str">
            <v>/</v>
          </cell>
          <cell r="P71" t="str">
            <v>M5*9</v>
          </cell>
          <cell r="Q71" t="str">
            <v>/</v>
          </cell>
          <cell r="R71">
            <v>3661453105888</v>
          </cell>
          <cell r="S71">
            <v>3661454105795</v>
          </cell>
          <cell r="T71" t="str">
            <v>China</v>
          </cell>
          <cell r="U71" t="str">
            <v>8507.10.0030</v>
          </cell>
          <cell r="V71">
            <v>8507102090</v>
          </cell>
          <cell r="W71">
            <v>2796</v>
          </cell>
          <cell r="X71">
            <v>8</v>
          </cell>
          <cell r="Y71" t="str">
            <v>II</v>
          </cell>
          <cell r="Z71">
            <v>98</v>
          </cell>
          <cell r="AA71">
            <v>56</v>
          </cell>
          <cell r="AB71">
            <v>110</v>
          </cell>
          <cell r="AC71">
            <v>0.98</v>
          </cell>
          <cell r="AD71">
            <v>1.29</v>
          </cell>
          <cell r="AE71">
            <v>0.24531249999999999</v>
          </cell>
          <cell r="AF71">
            <v>0.314</v>
          </cell>
          <cell r="AG71">
            <v>1.28</v>
          </cell>
          <cell r="AH71">
            <v>0.37</v>
          </cell>
          <cell r="AI71">
            <v>1.27</v>
          </cell>
          <cell r="AJ71" t="str">
            <v>Color Box</v>
          </cell>
          <cell r="AK71">
            <v>141</v>
          </cell>
          <cell r="AL71">
            <v>116</v>
          </cell>
          <cell r="AM71">
            <v>122</v>
          </cell>
          <cell r="AN71">
            <v>1.5032140666666667</v>
          </cell>
          <cell r="AO71">
            <v>8.383199999999999E-2</v>
          </cell>
          <cell r="AP71" t="str">
            <v>Single-Wave  corrugated paper</v>
          </cell>
        </row>
        <row r="72">
          <cell r="I72">
            <v>310888</v>
          </cell>
          <cell r="J72" t="str">
            <v>BS DRY BATTERY - BB4L-B (5AH) (With Acid Pack)</v>
          </cell>
          <cell r="K72">
            <v>12</v>
          </cell>
          <cell r="L72" t="e">
            <v>#N/A</v>
          </cell>
          <cell r="M72" t="e">
            <v>#N/A</v>
          </cell>
          <cell r="N72" t="e">
            <v>#N/A</v>
          </cell>
          <cell r="O72" t="str">
            <v>/</v>
          </cell>
          <cell r="P72" t="str">
            <v>M5*9</v>
          </cell>
          <cell r="Q72" t="str">
            <v>/</v>
          </cell>
          <cell r="R72">
            <v>3564093108885</v>
          </cell>
          <cell r="S72">
            <v>3564094108884</v>
          </cell>
          <cell r="T72" t="str">
            <v>China</v>
          </cell>
          <cell r="U72" t="str">
            <v>8507.10.0030</v>
          </cell>
          <cell r="V72">
            <v>8507102090</v>
          </cell>
          <cell r="W72">
            <v>2796</v>
          </cell>
          <cell r="X72">
            <v>8</v>
          </cell>
          <cell r="Y72" t="str">
            <v>II</v>
          </cell>
          <cell r="Z72">
            <v>120</v>
          </cell>
          <cell r="AA72">
            <v>70</v>
          </cell>
          <cell r="AB72">
            <v>92</v>
          </cell>
          <cell r="AC72">
            <v>1.26</v>
          </cell>
          <cell r="AD72">
            <v>1.65</v>
          </cell>
          <cell r="AE72">
            <v>0.3046875</v>
          </cell>
          <cell r="AF72">
            <v>0.39</v>
          </cell>
          <cell r="AG72">
            <v>1.28</v>
          </cell>
          <cell r="AH72">
            <v>0.37</v>
          </cell>
          <cell r="AI72">
            <v>1.27</v>
          </cell>
          <cell r="AJ72" t="str">
            <v>Color Box</v>
          </cell>
          <cell r="AK72">
            <v>153</v>
          </cell>
          <cell r="AL72">
            <v>137</v>
          </cell>
          <cell r="AM72">
            <v>114</v>
          </cell>
          <cell r="AN72">
            <v>1.8271086999999999</v>
          </cell>
          <cell r="AO72">
            <v>9.6752250000000012E-2</v>
          </cell>
          <cell r="AP72" t="str">
            <v>Single-Wave  corrugated paper</v>
          </cell>
        </row>
        <row r="73">
          <cell r="I73">
            <v>310590</v>
          </cell>
          <cell r="J73" t="str">
            <v>BS DRY BATTERY - BB4L-B (With Acid Pack)</v>
          </cell>
          <cell r="K73">
            <v>12</v>
          </cell>
          <cell r="L73">
            <v>4.2</v>
          </cell>
          <cell r="M73">
            <v>4</v>
          </cell>
          <cell r="N73">
            <v>50</v>
          </cell>
          <cell r="O73" t="str">
            <v>/</v>
          </cell>
          <cell r="P73" t="str">
            <v>M5*9</v>
          </cell>
          <cell r="Q73" t="str">
            <v>/</v>
          </cell>
          <cell r="R73">
            <v>3661451003384</v>
          </cell>
          <cell r="S73">
            <v>3661451003490</v>
          </cell>
          <cell r="T73" t="str">
            <v>China</v>
          </cell>
          <cell r="U73" t="str">
            <v>8507.10.0030</v>
          </cell>
          <cell r="V73">
            <v>8507102090</v>
          </cell>
          <cell r="W73">
            <v>2796</v>
          </cell>
          <cell r="X73">
            <v>8</v>
          </cell>
          <cell r="Y73" t="str">
            <v>II</v>
          </cell>
          <cell r="Z73">
            <v>120</v>
          </cell>
          <cell r="AA73">
            <v>70</v>
          </cell>
          <cell r="AB73">
            <v>92</v>
          </cell>
          <cell r="AC73">
            <v>1.1599999999999999</v>
          </cell>
          <cell r="AD73">
            <v>1.55</v>
          </cell>
          <cell r="AE73">
            <v>0.3046875</v>
          </cell>
          <cell r="AF73">
            <v>0.39</v>
          </cell>
          <cell r="AG73">
            <v>1.28</v>
          </cell>
          <cell r="AH73">
            <v>0.37</v>
          </cell>
          <cell r="AI73">
            <v>1.27</v>
          </cell>
          <cell r="AJ73" t="str">
            <v>Color Box</v>
          </cell>
          <cell r="AK73">
            <v>153</v>
          </cell>
          <cell r="AL73">
            <v>137</v>
          </cell>
          <cell r="AM73">
            <v>114</v>
          </cell>
          <cell r="AN73">
            <v>1.74</v>
          </cell>
          <cell r="AO73">
            <v>0.1</v>
          </cell>
          <cell r="AP73" t="str">
            <v>Single-Wave  corrugated paper</v>
          </cell>
        </row>
        <row r="74">
          <cell r="I74">
            <v>310591</v>
          </cell>
          <cell r="J74" t="str">
            <v>BS DRY BATTERY - BB5L-B/12N5-3B (With Acid Pack)</v>
          </cell>
          <cell r="K74">
            <v>12</v>
          </cell>
          <cell r="L74">
            <v>5.3</v>
          </cell>
          <cell r="M74">
            <v>5</v>
          </cell>
          <cell r="N74">
            <v>65</v>
          </cell>
          <cell r="O74" t="str">
            <v>/</v>
          </cell>
          <cell r="P74" t="str">
            <v>M5*9</v>
          </cell>
          <cell r="Q74" t="str">
            <v>/</v>
          </cell>
          <cell r="R74">
            <v>3661451003391</v>
          </cell>
          <cell r="S74">
            <v>3661451003506</v>
          </cell>
          <cell r="T74" t="str">
            <v>China</v>
          </cell>
          <cell r="U74" t="str">
            <v>8507.10.0030</v>
          </cell>
          <cell r="V74">
            <v>8507102090</v>
          </cell>
          <cell r="W74">
            <v>2796</v>
          </cell>
          <cell r="X74">
            <v>8</v>
          </cell>
          <cell r="Y74" t="str">
            <v>II</v>
          </cell>
          <cell r="Z74">
            <v>120</v>
          </cell>
          <cell r="AA74">
            <v>61</v>
          </cell>
          <cell r="AB74">
            <v>130</v>
          </cell>
          <cell r="AC74">
            <v>1.42</v>
          </cell>
          <cell r="AD74">
            <v>1.95</v>
          </cell>
          <cell r="AE74">
            <v>0.41015625</v>
          </cell>
          <cell r="AF74">
            <v>0.52500000000000002</v>
          </cell>
          <cell r="AG74">
            <v>1.28</v>
          </cell>
          <cell r="AH74">
            <v>0.37</v>
          </cell>
          <cell r="AI74">
            <v>1.27</v>
          </cell>
          <cell r="AJ74" t="str">
            <v>Color Box</v>
          </cell>
          <cell r="AK74">
            <v>155</v>
          </cell>
          <cell r="AL74">
            <v>139</v>
          </cell>
          <cell r="AM74">
            <v>142</v>
          </cell>
          <cell r="AN74">
            <v>2.2184674000000002</v>
          </cell>
          <cell r="AO74">
            <v>0.11109825000000001</v>
          </cell>
          <cell r="AP74" t="str">
            <v>Single-Wave  corrugated paper</v>
          </cell>
        </row>
        <row r="75">
          <cell r="I75">
            <v>310732</v>
          </cell>
          <cell r="J75" t="str">
            <v>BS DRY BATTERY - BB6.5L-B/12N6.5-3B (With Acid Pack)</v>
          </cell>
          <cell r="K75">
            <v>12</v>
          </cell>
          <cell r="L75">
            <v>7</v>
          </cell>
          <cell r="M75">
            <v>6.5</v>
          </cell>
          <cell r="N75">
            <v>65</v>
          </cell>
          <cell r="O75" t="str">
            <v>/</v>
          </cell>
          <cell r="P75" t="str">
            <v>M6*12</v>
          </cell>
          <cell r="Q75" t="str">
            <v>/</v>
          </cell>
          <cell r="R75">
            <v>3564093007324</v>
          </cell>
          <cell r="S75">
            <v>3564094007323</v>
          </cell>
          <cell r="T75" t="str">
            <v>China</v>
          </cell>
          <cell r="U75" t="str">
            <v>8507.10.0030</v>
          </cell>
          <cell r="V75">
            <v>8507102090</v>
          </cell>
          <cell r="W75">
            <v>2796</v>
          </cell>
          <cell r="X75">
            <v>8</v>
          </cell>
          <cell r="Y75" t="str">
            <v>II</v>
          </cell>
          <cell r="Z75">
            <v>138</v>
          </cell>
          <cell r="AA75">
            <v>73</v>
          </cell>
          <cell r="AB75">
            <v>107</v>
          </cell>
          <cell r="AC75">
            <v>1.8</v>
          </cell>
          <cell r="AD75">
            <v>2.36</v>
          </cell>
          <cell r="AE75">
            <v>0.4375</v>
          </cell>
          <cell r="AF75">
            <v>0.56000000000000005</v>
          </cell>
          <cell r="AG75">
            <v>1.28</v>
          </cell>
          <cell r="AH75">
            <v>0.37</v>
          </cell>
          <cell r="AI75">
            <v>1.27</v>
          </cell>
          <cell r="AJ75" t="str">
            <v>Color Box</v>
          </cell>
          <cell r="AK75">
            <v>153</v>
          </cell>
          <cell r="AL75">
            <v>147</v>
          </cell>
          <cell r="AM75">
            <v>123</v>
          </cell>
          <cell r="AN75">
            <v>2.48</v>
          </cell>
          <cell r="AO75">
            <v>0.10595474999999999</v>
          </cell>
          <cell r="AP75" t="str">
            <v>Single-Wave  corrugated paper</v>
          </cell>
        </row>
        <row r="76">
          <cell r="I76">
            <v>310592</v>
          </cell>
          <cell r="J76" t="str">
            <v>BS DRY BATTERY - BB7-A/12N7-4A (With Acid Pack)</v>
          </cell>
          <cell r="K76">
            <v>12</v>
          </cell>
          <cell r="L76">
            <v>8.4</v>
          </cell>
          <cell r="M76">
            <v>8</v>
          </cell>
          <cell r="N76">
            <v>105</v>
          </cell>
          <cell r="O76" t="str">
            <v>/</v>
          </cell>
          <cell r="P76" t="str">
            <v>M6*12</v>
          </cell>
          <cell r="Q76" t="str">
            <v>/</v>
          </cell>
          <cell r="R76">
            <v>3661453105925</v>
          </cell>
          <cell r="S76">
            <v>3661454105818</v>
          </cell>
          <cell r="T76" t="str">
            <v>China</v>
          </cell>
          <cell r="U76" t="str">
            <v>8507.10.0030</v>
          </cell>
          <cell r="V76">
            <v>8507102090</v>
          </cell>
          <cell r="W76">
            <v>2796</v>
          </cell>
          <cell r="X76">
            <v>8</v>
          </cell>
          <cell r="Y76" t="str">
            <v>II</v>
          </cell>
          <cell r="Z76">
            <v>135</v>
          </cell>
          <cell r="AA76">
            <v>75</v>
          </cell>
          <cell r="AB76">
            <v>133</v>
          </cell>
          <cell r="AC76">
            <v>1.9</v>
          </cell>
          <cell r="AD76">
            <v>2.66</v>
          </cell>
          <cell r="AE76">
            <v>0.58984375</v>
          </cell>
          <cell r="AF76">
            <v>0.755</v>
          </cell>
          <cell r="AG76">
            <v>1.28</v>
          </cell>
          <cell r="AH76">
            <v>0.37</v>
          </cell>
          <cell r="AI76">
            <v>1.27</v>
          </cell>
          <cell r="AJ76" t="str">
            <v>Color Box</v>
          </cell>
          <cell r="AK76">
            <v>154</v>
          </cell>
          <cell r="AL76">
            <v>151</v>
          </cell>
          <cell r="AM76">
            <v>154</v>
          </cell>
          <cell r="AN76">
            <v>2.9611334</v>
          </cell>
          <cell r="AO76">
            <v>0.12</v>
          </cell>
          <cell r="AP76" t="str">
            <v>Single-Wave  corrugated paper</v>
          </cell>
        </row>
        <row r="77">
          <cell r="I77">
            <v>310662</v>
          </cell>
          <cell r="J77" t="str">
            <v>BS DRY BATTERY - BB7B-B (With Acid Pack)</v>
          </cell>
          <cell r="K77">
            <v>12</v>
          </cell>
          <cell r="L77">
            <v>7.4</v>
          </cell>
          <cell r="M77">
            <v>7</v>
          </cell>
          <cell r="N77">
            <v>85</v>
          </cell>
          <cell r="O77" t="str">
            <v>/</v>
          </cell>
          <cell r="P77" t="str">
            <v>M6*12</v>
          </cell>
          <cell r="Q77" t="str">
            <v>/</v>
          </cell>
          <cell r="R77">
            <v>3564093006624</v>
          </cell>
          <cell r="S77">
            <v>3564094006623</v>
          </cell>
          <cell r="T77" t="str">
            <v>China</v>
          </cell>
          <cell r="U77" t="str">
            <v>8507.10.0030</v>
          </cell>
          <cell r="V77">
            <v>8507102090</v>
          </cell>
          <cell r="W77">
            <v>2796</v>
          </cell>
          <cell r="X77">
            <v>8</v>
          </cell>
          <cell r="Y77" t="str">
            <v>II</v>
          </cell>
          <cell r="Z77">
            <v>150</v>
          </cell>
          <cell r="AA77">
            <v>60</v>
          </cell>
          <cell r="AB77">
            <v>130</v>
          </cell>
          <cell r="AC77">
            <v>1.96</v>
          </cell>
          <cell r="AD77">
            <v>2.6272000000000002</v>
          </cell>
          <cell r="AE77">
            <v>0.52500000000000002</v>
          </cell>
          <cell r="AF77">
            <v>0.67200000000000004</v>
          </cell>
          <cell r="AG77">
            <v>1.28</v>
          </cell>
          <cell r="AH77">
            <v>0.37</v>
          </cell>
          <cell r="AI77">
            <v>1.27</v>
          </cell>
          <cell r="AJ77" t="str">
            <v>Color Box</v>
          </cell>
          <cell r="AK77">
            <v>166</v>
          </cell>
          <cell r="AL77">
            <v>133</v>
          </cell>
          <cell r="AM77">
            <v>152</v>
          </cell>
          <cell r="AN77">
            <v>2.9584213999999998</v>
          </cell>
          <cell r="AO77">
            <v>0.11784749999999999</v>
          </cell>
          <cell r="AP77" t="str">
            <v>Single-Wave  corrugated paper</v>
          </cell>
        </row>
        <row r="78">
          <cell r="I78">
            <v>310593</v>
          </cell>
          <cell r="J78" t="str">
            <v>BS DRY BATTERY - BB7C-A (With Acid Pack)</v>
          </cell>
          <cell r="K78">
            <v>12</v>
          </cell>
          <cell r="L78">
            <v>8.4</v>
          </cell>
          <cell r="M78">
            <v>8</v>
          </cell>
          <cell r="N78">
            <v>85</v>
          </cell>
          <cell r="O78" t="str">
            <v>/</v>
          </cell>
          <cell r="P78" t="str">
            <v>M6*12</v>
          </cell>
          <cell r="Q78" t="str">
            <v>/</v>
          </cell>
          <cell r="R78">
            <v>3661453105932</v>
          </cell>
          <cell r="S78">
            <v>3661454105825</v>
          </cell>
          <cell r="T78" t="str">
            <v>China</v>
          </cell>
          <cell r="U78" t="str">
            <v>8507.10.0030</v>
          </cell>
          <cell r="V78">
            <v>8507102090</v>
          </cell>
          <cell r="W78">
            <v>2796</v>
          </cell>
          <cell r="X78">
            <v>8</v>
          </cell>
          <cell r="Y78" t="str">
            <v>II</v>
          </cell>
          <cell r="Z78">
            <v>130</v>
          </cell>
          <cell r="AA78">
            <v>90</v>
          </cell>
          <cell r="AB78">
            <v>114</v>
          </cell>
          <cell r="AC78">
            <v>2.0699999999999998</v>
          </cell>
          <cell r="AD78">
            <v>2.84</v>
          </cell>
          <cell r="AE78">
            <v>0.60234374999999996</v>
          </cell>
          <cell r="AF78">
            <v>0.77099999999999991</v>
          </cell>
          <cell r="AG78">
            <v>1.28</v>
          </cell>
          <cell r="AH78">
            <v>0.37</v>
          </cell>
          <cell r="AI78">
            <v>1.27</v>
          </cell>
          <cell r="AJ78" t="str">
            <v>Color Box</v>
          </cell>
          <cell r="AK78">
            <v>181</v>
          </cell>
          <cell r="AL78">
            <v>150</v>
          </cell>
          <cell r="AM78">
            <v>154</v>
          </cell>
          <cell r="AN78">
            <v>3.1329617333333331</v>
          </cell>
          <cell r="AO78">
            <v>0.13754849999999996</v>
          </cell>
          <cell r="AP78" t="str">
            <v>Single-Wave  corrugated paper</v>
          </cell>
        </row>
        <row r="79">
          <cell r="I79">
            <v>310594</v>
          </cell>
          <cell r="J79" t="str">
            <v>BS DRY BATTERY - BB7L-B/12N7-3B (With Acid Pack)</v>
          </cell>
          <cell r="K79">
            <v>12</v>
          </cell>
          <cell r="L79">
            <v>8.4</v>
          </cell>
          <cell r="M79">
            <v>8</v>
          </cell>
          <cell r="N79">
            <v>85</v>
          </cell>
          <cell r="O79" t="str">
            <v>/</v>
          </cell>
          <cell r="P79" t="str">
            <v>M6*12</v>
          </cell>
          <cell r="Q79" t="str">
            <v>/</v>
          </cell>
          <cell r="R79">
            <v>3661453105949</v>
          </cell>
          <cell r="S79">
            <v>3661454105832</v>
          </cell>
          <cell r="T79" t="str">
            <v>China</v>
          </cell>
          <cell r="U79" t="str">
            <v>8507.10.0030</v>
          </cell>
          <cell r="V79">
            <v>8507102090</v>
          </cell>
          <cell r="W79">
            <v>2796</v>
          </cell>
          <cell r="X79">
            <v>8</v>
          </cell>
          <cell r="Y79" t="str">
            <v>II</v>
          </cell>
          <cell r="Z79">
            <v>135</v>
          </cell>
          <cell r="AA79">
            <v>75</v>
          </cell>
          <cell r="AB79">
            <v>133</v>
          </cell>
          <cell r="AC79">
            <v>2.1</v>
          </cell>
          <cell r="AD79">
            <v>2.86</v>
          </cell>
          <cell r="AE79">
            <v>0.58984375</v>
          </cell>
          <cell r="AF79">
            <v>0.755</v>
          </cell>
          <cell r="AG79">
            <v>1.28</v>
          </cell>
          <cell r="AH79">
            <v>0.37</v>
          </cell>
          <cell r="AI79">
            <v>1.27</v>
          </cell>
          <cell r="AJ79" t="str">
            <v>Color Box</v>
          </cell>
          <cell r="AK79">
            <v>154</v>
          </cell>
          <cell r="AL79">
            <v>151</v>
          </cell>
          <cell r="AM79">
            <v>154</v>
          </cell>
          <cell r="AN79">
            <v>3.1778000666666668</v>
          </cell>
          <cell r="AO79">
            <v>0.12277650000000001</v>
          </cell>
          <cell r="AP79" t="str">
            <v>Single-Wave  corrugated paper</v>
          </cell>
        </row>
        <row r="80">
          <cell r="I80">
            <v>310595</v>
          </cell>
          <cell r="J80" t="str">
            <v>BS DRY BATTERY - BB7L-B2 (With Acid Pack)</v>
          </cell>
          <cell r="K80">
            <v>12</v>
          </cell>
          <cell r="L80">
            <v>8.4</v>
          </cell>
          <cell r="M80">
            <v>8</v>
          </cell>
          <cell r="N80">
            <v>85</v>
          </cell>
          <cell r="O80" t="str">
            <v>/</v>
          </cell>
          <cell r="P80" t="str">
            <v>M5*9</v>
          </cell>
          <cell r="Q80" t="str">
            <v>/</v>
          </cell>
          <cell r="R80">
            <v>3661453105956</v>
          </cell>
          <cell r="S80">
            <v>3661454105849</v>
          </cell>
          <cell r="T80" t="str">
            <v>China</v>
          </cell>
          <cell r="U80" t="str">
            <v>8507.10.0030</v>
          </cell>
          <cell r="V80">
            <v>8507102090</v>
          </cell>
          <cell r="W80">
            <v>2796</v>
          </cell>
          <cell r="X80">
            <v>8</v>
          </cell>
          <cell r="Y80" t="str">
            <v>II</v>
          </cell>
          <cell r="Z80">
            <v>135</v>
          </cell>
          <cell r="AA80">
            <v>75</v>
          </cell>
          <cell r="AB80">
            <v>133</v>
          </cell>
          <cell r="AC80">
            <v>2.12</v>
          </cell>
          <cell r="AD80">
            <v>2.88</v>
          </cell>
          <cell r="AE80">
            <v>0.58984375</v>
          </cell>
          <cell r="AF80">
            <v>0.755</v>
          </cell>
          <cell r="AG80">
            <v>1.28</v>
          </cell>
          <cell r="AH80">
            <v>0.37</v>
          </cell>
          <cell r="AI80">
            <v>1.27</v>
          </cell>
          <cell r="AJ80" t="str">
            <v>Color Box</v>
          </cell>
          <cell r="AK80">
            <v>154</v>
          </cell>
          <cell r="AL80">
            <v>151</v>
          </cell>
          <cell r="AM80">
            <v>154</v>
          </cell>
          <cell r="AN80">
            <v>3.1778000666666668</v>
          </cell>
          <cell r="AO80">
            <v>0.12277650000000001</v>
          </cell>
          <cell r="AP80" t="str">
            <v>Single-Wave  corrugated paper</v>
          </cell>
        </row>
        <row r="81">
          <cell r="I81">
            <v>310596</v>
          </cell>
          <cell r="J81" t="str">
            <v>BS DRY BATTERY - BB9-B/12N9-4B-1 (With Acid Pack)</v>
          </cell>
          <cell r="K81">
            <v>12</v>
          </cell>
          <cell r="L81">
            <v>9.5</v>
          </cell>
          <cell r="M81">
            <v>9</v>
          </cell>
          <cell r="N81">
            <v>115</v>
          </cell>
          <cell r="O81" t="str">
            <v>/</v>
          </cell>
          <cell r="P81" t="str">
            <v>M6*12</v>
          </cell>
          <cell r="Q81" t="str">
            <v>/</v>
          </cell>
          <cell r="R81">
            <v>3661453105963</v>
          </cell>
          <cell r="S81">
            <v>3661454105856</v>
          </cell>
          <cell r="T81" t="str">
            <v>China</v>
          </cell>
          <cell r="U81" t="str">
            <v>8507.10.0030</v>
          </cell>
          <cell r="V81">
            <v>8507102090</v>
          </cell>
          <cell r="W81">
            <v>2796</v>
          </cell>
          <cell r="X81">
            <v>8</v>
          </cell>
          <cell r="Y81" t="str">
            <v>II</v>
          </cell>
          <cell r="Z81">
            <v>135</v>
          </cell>
          <cell r="AA81">
            <v>75</v>
          </cell>
          <cell r="AB81">
            <v>139</v>
          </cell>
          <cell r="AC81">
            <v>2.02</v>
          </cell>
          <cell r="AD81">
            <v>2.81</v>
          </cell>
          <cell r="AE81">
            <v>0.6171875</v>
          </cell>
          <cell r="AF81">
            <v>0.79</v>
          </cell>
          <cell r="AG81">
            <v>1.28</v>
          </cell>
          <cell r="AH81">
            <v>0.37</v>
          </cell>
          <cell r="AI81">
            <v>1.27</v>
          </cell>
          <cell r="AJ81" t="str">
            <v>Color Box</v>
          </cell>
          <cell r="AK81">
            <v>154</v>
          </cell>
          <cell r="AL81">
            <v>151</v>
          </cell>
          <cell r="AM81">
            <v>154</v>
          </cell>
          <cell r="AN81">
            <v>3.15</v>
          </cell>
          <cell r="AO81">
            <v>0.12277650000000001</v>
          </cell>
          <cell r="AP81" t="str">
            <v>Single-Wave  corrugated paper</v>
          </cell>
        </row>
        <row r="82">
          <cell r="I82">
            <v>310598</v>
          </cell>
          <cell r="J82" t="str">
            <v>BS DRY BATTERY - BB9L-A2 (With Acid Pack)</v>
          </cell>
          <cell r="K82">
            <v>12</v>
          </cell>
          <cell r="L82">
            <v>9.5</v>
          </cell>
          <cell r="M82">
            <v>9</v>
          </cell>
          <cell r="N82">
            <v>100</v>
          </cell>
          <cell r="O82" t="str">
            <v>/</v>
          </cell>
          <cell r="P82" t="str">
            <v>M5*9</v>
          </cell>
          <cell r="Q82" t="str">
            <v>/</v>
          </cell>
          <cell r="R82">
            <v>3661453105987</v>
          </cell>
          <cell r="S82">
            <v>3661454105870</v>
          </cell>
          <cell r="T82" t="str">
            <v>China</v>
          </cell>
          <cell r="U82" t="str">
            <v>8507.10.0030</v>
          </cell>
          <cell r="V82">
            <v>8507102090</v>
          </cell>
          <cell r="W82">
            <v>2796</v>
          </cell>
          <cell r="X82">
            <v>8</v>
          </cell>
          <cell r="Y82" t="str">
            <v>II</v>
          </cell>
          <cell r="Z82">
            <v>135</v>
          </cell>
          <cell r="AA82">
            <v>75</v>
          </cell>
          <cell r="AB82">
            <v>139</v>
          </cell>
          <cell r="AC82">
            <v>2.23</v>
          </cell>
          <cell r="AD82">
            <v>2.9868000000000001</v>
          </cell>
          <cell r="AE82">
            <v>0.58984375</v>
          </cell>
          <cell r="AF82">
            <v>0.755</v>
          </cell>
          <cell r="AG82">
            <v>1.28</v>
          </cell>
          <cell r="AH82">
            <v>0.37</v>
          </cell>
          <cell r="AI82">
            <v>1.27</v>
          </cell>
          <cell r="AJ82" t="str">
            <v>Color Box</v>
          </cell>
          <cell r="AK82">
            <v>154</v>
          </cell>
          <cell r="AL82">
            <v>151</v>
          </cell>
          <cell r="AM82">
            <v>154</v>
          </cell>
          <cell r="AN82">
            <v>3.2794758000000002</v>
          </cell>
          <cell r="AO82">
            <v>0.12277650000000001</v>
          </cell>
          <cell r="AP82" t="str">
            <v>Single-Wave  corrugated paper</v>
          </cell>
        </row>
        <row r="83">
          <cell r="I83">
            <v>310599</v>
          </cell>
          <cell r="J83" t="str">
            <v>BS DRY BATTERY - BB9L-B/12N9-3B (With Acid Pack)</v>
          </cell>
          <cell r="K83">
            <v>12</v>
          </cell>
          <cell r="L83">
            <v>9.5</v>
          </cell>
          <cell r="M83">
            <v>9</v>
          </cell>
          <cell r="N83">
            <v>115</v>
          </cell>
          <cell r="O83" t="str">
            <v>/</v>
          </cell>
          <cell r="P83" t="str">
            <v>M6*12</v>
          </cell>
          <cell r="Q83" t="str">
            <v>/</v>
          </cell>
          <cell r="R83">
            <v>3661453105994</v>
          </cell>
          <cell r="S83">
            <v>3661454105887</v>
          </cell>
          <cell r="T83" t="str">
            <v>China</v>
          </cell>
          <cell r="U83" t="str">
            <v>8507.10.0030</v>
          </cell>
          <cell r="V83">
            <v>8507102090</v>
          </cell>
          <cell r="W83">
            <v>2796</v>
          </cell>
          <cell r="X83">
            <v>8</v>
          </cell>
          <cell r="Y83" t="str">
            <v>II</v>
          </cell>
          <cell r="Z83">
            <v>135</v>
          </cell>
          <cell r="AA83">
            <v>75</v>
          </cell>
          <cell r="AB83">
            <v>139</v>
          </cell>
          <cell r="AC83">
            <v>2.02</v>
          </cell>
          <cell r="AD83">
            <v>2.81</v>
          </cell>
          <cell r="AE83">
            <v>0.6171875</v>
          </cell>
          <cell r="AF83">
            <v>0.79</v>
          </cell>
          <cell r="AG83">
            <v>1.28</v>
          </cell>
          <cell r="AH83">
            <v>0.37</v>
          </cell>
          <cell r="AI83">
            <v>1.27</v>
          </cell>
          <cell r="AJ83" t="str">
            <v>Color Box</v>
          </cell>
          <cell r="AK83">
            <v>154</v>
          </cell>
          <cell r="AL83">
            <v>151</v>
          </cell>
          <cell r="AM83">
            <v>154</v>
          </cell>
          <cell r="AN83">
            <v>3.15</v>
          </cell>
          <cell r="AO83">
            <v>0.12277650000000001</v>
          </cell>
          <cell r="AP83" t="str">
            <v>Single-Wave  corrugated paper</v>
          </cell>
        </row>
        <row r="84">
          <cell r="I84">
            <v>310601</v>
          </cell>
          <cell r="J84" t="str">
            <v>BS DRY BATTERY - BHD-12 (With Acid Pack)</v>
          </cell>
          <cell r="K84">
            <v>12</v>
          </cell>
          <cell r="L84">
            <v>29.5</v>
          </cell>
          <cell r="M84">
            <v>29</v>
          </cell>
          <cell r="N84">
            <v>280</v>
          </cell>
          <cell r="O84" t="str">
            <v>/</v>
          </cell>
          <cell r="P84">
            <v>0</v>
          </cell>
          <cell r="Q84" t="str">
            <v>/</v>
          </cell>
          <cell r="R84">
            <v>3661453106014</v>
          </cell>
          <cell r="S84">
            <v>3661454105900</v>
          </cell>
          <cell r="T84" t="str">
            <v>China</v>
          </cell>
          <cell r="U84" t="str">
            <v>8507.10.0060</v>
          </cell>
          <cell r="V84">
            <v>8507102090</v>
          </cell>
          <cell r="W84" t="str">
            <v>2796</v>
          </cell>
          <cell r="X84">
            <v>8</v>
          </cell>
          <cell r="Y84" t="str">
            <v>II</v>
          </cell>
          <cell r="Z84">
            <v>205</v>
          </cell>
          <cell r="AA84">
            <v>130</v>
          </cell>
          <cell r="AB84">
            <v>165</v>
          </cell>
          <cell r="AC84">
            <v>5.7</v>
          </cell>
          <cell r="AD84">
            <v>8.2200000000000006</v>
          </cell>
          <cell r="AE84">
            <v>1.97</v>
          </cell>
          <cell r="AF84">
            <v>2.52</v>
          </cell>
          <cell r="AG84">
            <v>1.28</v>
          </cell>
          <cell r="AH84">
            <v>0.37</v>
          </cell>
          <cell r="AI84">
            <v>1.27</v>
          </cell>
          <cell r="AJ84" t="str">
            <v>Color Box</v>
          </cell>
          <cell r="AK84">
            <v>0</v>
          </cell>
          <cell r="AL84">
            <v>0</v>
          </cell>
          <cell r="AM84">
            <v>0</v>
          </cell>
          <cell r="AN84">
            <v>0</v>
          </cell>
          <cell r="AO84">
            <v>0</v>
          </cell>
          <cell r="AP84">
            <v>0</v>
          </cell>
        </row>
        <row r="85">
          <cell r="I85">
            <v>310582</v>
          </cell>
          <cell r="J85" t="str">
            <v>BS DRY BATTERY - HBB16A-A/AB (With Acid Pack)</v>
          </cell>
          <cell r="K85">
            <v>12</v>
          </cell>
          <cell r="L85">
            <v>16.8</v>
          </cell>
          <cell r="M85">
            <v>16</v>
          </cell>
          <cell r="N85">
            <v>210</v>
          </cell>
          <cell r="O85" t="str">
            <v>/</v>
          </cell>
          <cell r="P85" t="str">
            <v>M6*12</v>
          </cell>
          <cell r="Q85" t="str">
            <v>/</v>
          </cell>
          <cell r="R85">
            <v>3661453105826</v>
          </cell>
          <cell r="S85">
            <v>3661454105733</v>
          </cell>
          <cell r="T85" t="str">
            <v>China</v>
          </cell>
          <cell r="U85" t="str">
            <v>8507.10.0030</v>
          </cell>
          <cell r="V85">
            <v>8507102090</v>
          </cell>
          <cell r="W85">
            <v>2796</v>
          </cell>
          <cell r="X85">
            <v>8</v>
          </cell>
          <cell r="Y85" t="str">
            <v>II</v>
          </cell>
          <cell r="Z85">
            <v>151</v>
          </cell>
          <cell r="AA85">
            <v>91</v>
          </cell>
          <cell r="AB85">
            <v>180</v>
          </cell>
          <cell r="AC85">
            <v>3.85</v>
          </cell>
          <cell r="AD85">
            <v>5.09</v>
          </cell>
          <cell r="AE85">
            <v>0.96875</v>
          </cell>
          <cell r="AF85">
            <v>1.24</v>
          </cell>
          <cell r="AG85">
            <v>1.28</v>
          </cell>
          <cell r="AH85">
            <v>0.37</v>
          </cell>
          <cell r="AI85">
            <v>1.27</v>
          </cell>
          <cell r="AJ85" t="str">
            <v>Color Box</v>
          </cell>
          <cell r="AK85">
            <v>179</v>
          </cell>
          <cell r="AL85">
            <v>168</v>
          </cell>
          <cell r="AM85">
            <v>196</v>
          </cell>
          <cell r="AN85">
            <v>5.4916833333333335</v>
          </cell>
          <cell r="AO85">
            <v>0.16968</v>
          </cell>
          <cell r="AP85" t="str">
            <v>Single-Wave  corrugated paper</v>
          </cell>
        </row>
        <row r="86">
          <cell r="I86">
            <v>310656</v>
          </cell>
          <cell r="J86" t="str">
            <v>BS DRY BATTERY - SB50N18L-AT (With Acid Pack)</v>
          </cell>
          <cell r="K86">
            <v>12</v>
          </cell>
          <cell r="L86">
            <v>21.1</v>
          </cell>
          <cell r="M86">
            <v>20</v>
          </cell>
          <cell r="N86">
            <v>250</v>
          </cell>
          <cell r="O86"/>
          <cell r="P86"/>
          <cell r="Q86" t="str">
            <v>-</v>
          </cell>
          <cell r="R86">
            <v>3564093106560</v>
          </cell>
          <cell r="S86">
            <v>3564094106569</v>
          </cell>
          <cell r="T86" t="str">
            <v>China</v>
          </cell>
          <cell r="U86"/>
          <cell r="V86">
            <v>8507102090</v>
          </cell>
          <cell r="W86">
            <v>2796</v>
          </cell>
          <cell r="X86">
            <v>8</v>
          </cell>
          <cell r="Y86" t="str">
            <v>II</v>
          </cell>
          <cell r="Z86"/>
          <cell r="AA86"/>
          <cell r="AB86"/>
          <cell r="AC86"/>
          <cell r="AD86"/>
          <cell r="AE86" t="str">
            <v>-</v>
          </cell>
          <cell r="AF86" t="str">
            <v>-</v>
          </cell>
          <cell r="AG86" t="str">
            <v>-</v>
          </cell>
          <cell r="AH86" t="str">
            <v>-</v>
          </cell>
          <cell r="AI86" t="str">
            <v>-</v>
          </cell>
          <cell r="AJ86" t="str">
            <v>Color Box</v>
          </cell>
          <cell r="AK86"/>
          <cell r="AL86"/>
          <cell r="AM86"/>
          <cell r="AN86"/>
          <cell r="AO86">
            <v>0</v>
          </cell>
          <cell r="AP86"/>
        </row>
        <row r="87">
          <cell r="I87">
            <v>300753</v>
          </cell>
          <cell r="J87" t="str">
            <v>BS MF BATTERY - BIX30L-BS</v>
          </cell>
          <cell r="K87">
            <v>12</v>
          </cell>
          <cell r="L87">
            <v>31.6</v>
          </cell>
          <cell r="M87">
            <v>30</v>
          </cell>
          <cell r="N87">
            <v>400</v>
          </cell>
          <cell r="O87">
            <v>7</v>
          </cell>
          <cell r="P87" t="str">
            <v>M6*12</v>
          </cell>
          <cell r="Q87" t="str">
            <v>/</v>
          </cell>
          <cell r="R87">
            <v>3564093007539</v>
          </cell>
          <cell r="S87" t="str">
            <v>NC</v>
          </cell>
          <cell r="T87" t="str">
            <v>China</v>
          </cell>
          <cell r="U87" t="str">
            <v>8507.10.0060</v>
          </cell>
          <cell r="V87">
            <v>8507102090</v>
          </cell>
          <cell r="W87">
            <v>2796</v>
          </cell>
          <cell r="X87">
            <v>8</v>
          </cell>
          <cell r="Y87" t="str">
            <v>II</v>
          </cell>
          <cell r="Z87">
            <v>166</v>
          </cell>
          <cell r="AA87">
            <v>126</v>
          </cell>
          <cell r="AB87">
            <v>173</v>
          </cell>
          <cell r="AC87">
            <v>7.65</v>
          </cell>
          <cell r="AD87">
            <v>9.48</v>
          </cell>
          <cell r="AE87">
            <v>1.38636363636364</v>
          </cell>
          <cell r="AF87">
            <v>1.83</v>
          </cell>
          <cell r="AG87">
            <v>1.32</v>
          </cell>
          <cell r="AH87">
            <v>0.42</v>
          </cell>
          <cell r="AI87"/>
          <cell r="AJ87" t="str">
            <v>Color Box</v>
          </cell>
          <cell r="AK87">
            <v>203</v>
          </cell>
          <cell r="AL87">
            <v>177</v>
          </cell>
          <cell r="AM87">
            <v>245</v>
          </cell>
          <cell r="AN87">
            <v>10.3</v>
          </cell>
          <cell r="AO87">
            <v>0.3</v>
          </cell>
          <cell r="AP87" t="str">
            <v>Single-Wave  corrugated paper</v>
          </cell>
        </row>
        <row r="88">
          <cell r="I88">
            <v>300622</v>
          </cell>
          <cell r="J88" t="str">
            <v>BS MF BATTERY - BT12-10Z-BS</v>
          </cell>
          <cell r="K88">
            <v>12</v>
          </cell>
          <cell r="L88">
            <v>9</v>
          </cell>
          <cell r="M88">
            <v>9.5</v>
          </cell>
          <cell r="N88">
            <v>150</v>
          </cell>
          <cell r="O88">
            <v>10</v>
          </cell>
          <cell r="P88" t="str">
            <v>M6*12</v>
          </cell>
          <cell r="Q88" t="str">
            <v>/</v>
          </cell>
          <cell r="R88">
            <v>3564093006228</v>
          </cell>
          <cell r="S88">
            <v>3564094006227</v>
          </cell>
          <cell r="T88" t="str">
            <v>China</v>
          </cell>
          <cell r="U88" t="str">
            <v>8507.10.0030</v>
          </cell>
          <cell r="V88">
            <v>8507102090</v>
          </cell>
          <cell r="W88">
            <v>2796</v>
          </cell>
          <cell r="X88">
            <v>8</v>
          </cell>
          <cell r="Y88" t="str">
            <v>II</v>
          </cell>
          <cell r="Z88">
            <v>194</v>
          </cell>
          <cell r="AA88">
            <v>59</v>
          </cell>
          <cell r="AB88">
            <v>112</v>
          </cell>
          <cell r="AC88">
            <v>2.6999999999999997</v>
          </cell>
          <cell r="AD88">
            <v>3.26</v>
          </cell>
          <cell r="AE88">
            <v>0.42</v>
          </cell>
          <cell r="AF88">
            <v>0.56000000000000005</v>
          </cell>
          <cell r="AG88">
            <v>1.32</v>
          </cell>
          <cell r="AH88">
            <v>0.42</v>
          </cell>
          <cell r="AI88"/>
          <cell r="AJ88" t="str">
            <v>Color Box</v>
          </cell>
          <cell r="AK88">
            <v>201</v>
          </cell>
          <cell r="AL88">
            <v>109</v>
          </cell>
          <cell r="AM88">
            <v>122</v>
          </cell>
          <cell r="AN88">
            <v>3.4630231</v>
          </cell>
          <cell r="AO88">
            <v>0.10602525000000002</v>
          </cell>
          <cell r="AP88" t="str">
            <v>Single-Wave  corrugated paper</v>
          </cell>
        </row>
        <row r="89">
          <cell r="I89">
            <v>300602</v>
          </cell>
          <cell r="J89" t="str">
            <v>BS MF BATTERY - BT12A-BS</v>
          </cell>
          <cell r="K89">
            <v>12</v>
          </cell>
          <cell r="L89">
            <v>10.5</v>
          </cell>
          <cell r="M89">
            <v>10</v>
          </cell>
          <cell r="N89">
            <v>175</v>
          </cell>
          <cell r="O89">
            <v>14</v>
          </cell>
          <cell r="P89" t="str">
            <v>M6*12</v>
          </cell>
          <cell r="Q89" t="str">
            <v>/</v>
          </cell>
          <cell r="R89">
            <v>3661451001021</v>
          </cell>
          <cell r="S89">
            <v>3661451002660</v>
          </cell>
          <cell r="T89" t="str">
            <v>China</v>
          </cell>
          <cell r="U89" t="str">
            <v>8507.10.0030</v>
          </cell>
          <cell r="V89">
            <v>8507102090</v>
          </cell>
          <cell r="W89">
            <v>2796</v>
          </cell>
          <cell r="X89">
            <v>8</v>
          </cell>
          <cell r="Y89" t="str">
            <v>II</v>
          </cell>
          <cell r="Z89">
            <v>150</v>
          </cell>
          <cell r="AA89">
            <v>88</v>
          </cell>
          <cell r="AB89">
            <v>105</v>
          </cell>
          <cell r="AC89">
            <v>2.64</v>
          </cell>
          <cell r="AD89">
            <v>3.29</v>
          </cell>
          <cell r="AE89">
            <v>0.49545454545454498</v>
          </cell>
          <cell r="AF89">
            <v>0.65400000000000003</v>
          </cell>
          <cell r="AG89">
            <v>1.32</v>
          </cell>
          <cell r="AH89">
            <v>0.42</v>
          </cell>
          <cell r="AI89"/>
          <cell r="AJ89" t="str">
            <v>Color Box</v>
          </cell>
          <cell r="AK89">
            <v>158</v>
          </cell>
          <cell r="AL89">
            <v>154</v>
          </cell>
          <cell r="AM89">
            <v>153</v>
          </cell>
          <cell r="AN89">
            <v>3.6762159999999997</v>
          </cell>
          <cell r="AO89">
            <v>0.12</v>
          </cell>
          <cell r="AP89" t="str">
            <v>Single-Wave  corrugated paper</v>
          </cell>
        </row>
        <row r="90">
          <cell r="I90">
            <v>300706</v>
          </cell>
          <cell r="J90" t="str">
            <v>BS MF BATTERY - BT12A-BS-1-P</v>
          </cell>
          <cell r="K90">
            <v>12</v>
          </cell>
          <cell r="L90" t="e">
            <v>#N/A</v>
          </cell>
          <cell r="M90" t="e">
            <v>#N/A</v>
          </cell>
          <cell r="N90" t="e">
            <v>#N/A</v>
          </cell>
          <cell r="O90"/>
          <cell r="P90"/>
          <cell r="Q90" t="str">
            <v>-</v>
          </cell>
          <cell r="R90">
            <v>3564093007065</v>
          </cell>
          <cell r="S90">
            <v>3564094007064</v>
          </cell>
          <cell r="T90" t="str">
            <v>China</v>
          </cell>
          <cell r="U90" t="str">
            <v>8507.10.0030</v>
          </cell>
          <cell r="V90">
            <v>8507102090</v>
          </cell>
          <cell r="W90">
            <v>2796</v>
          </cell>
          <cell r="X90">
            <v>8</v>
          </cell>
          <cell r="Y90" t="str">
            <v>II</v>
          </cell>
          <cell r="Z90">
            <v>150</v>
          </cell>
          <cell r="AA90">
            <v>88</v>
          </cell>
          <cell r="AB90">
            <v>105</v>
          </cell>
          <cell r="AC90">
            <v>2.9</v>
          </cell>
          <cell r="AD90">
            <v>3.524</v>
          </cell>
          <cell r="AE90">
            <v>0.49299999999999999</v>
          </cell>
          <cell r="AF90">
            <v>0.65400000000000003</v>
          </cell>
          <cell r="AG90">
            <v>1.327</v>
          </cell>
          <cell r="AH90">
            <v>0.42499999999999999</v>
          </cell>
          <cell r="AI90"/>
          <cell r="AJ90" t="str">
            <v>Color Box</v>
          </cell>
          <cell r="AK90">
            <v>158</v>
          </cell>
          <cell r="AL90">
            <v>154</v>
          </cell>
          <cell r="AM90">
            <v>153</v>
          </cell>
          <cell r="AN90">
            <v>3.64</v>
          </cell>
          <cell r="AO90">
            <v>0.1160000000000001</v>
          </cell>
          <cell r="AP90"/>
        </row>
        <row r="91">
          <cell r="I91">
            <v>300628</v>
          </cell>
          <cell r="J91" t="str">
            <v>BS MF BATTERY - BT12B-BS</v>
          </cell>
          <cell r="K91">
            <v>12</v>
          </cell>
          <cell r="L91">
            <v>10.5</v>
          </cell>
          <cell r="M91">
            <v>10</v>
          </cell>
          <cell r="N91">
            <v>210</v>
          </cell>
          <cell r="O91">
            <v>17</v>
          </cell>
          <cell r="P91" t="str">
            <v>M6*12</v>
          </cell>
          <cell r="Q91" t="str">
            <v>/</v>
          </cell>
          <cell r="R91">
            <v>3661451001281</v>
          </cell>
          <cell r="S91">
            <v>3661451002929</v>
          </cell>
          <cell r="T91" t="str">
            <v>China</v>
          </cell>
          <cell r="U91" t="str">
            <v>8507.10.0030</v>
          </cell>
          <cell r="V91">
            <v>8507102090</v>
          </cell>
          <cell r="W91">
            <v>2796</v>
          </cell>
          <cell r="X91">
            <v>8</v>
          </cell>
          <cell r="Y91" t="str">
            <v>II</v>
          </cell>
          <cell r="Z91">
            <v>150</v>
          </cell>
          <cell r="AA91">
            <v>70</v>
          </cell>
          <cell r="AB91">
            <v>130</v>
          </cell>
          <cell r="AC91">
            <v>2.67</v>
          </cell>
          <cell r="AD91">
            <v>3.36</v>
          </cell>
          <cell r="AE91">
            <v>0.51801801801801795</v>
          </cell>
          <cell r="AF91">
            <v>0.69</v>
          </cell>
          <cell r="AG91">
            <v>1.3320000000000001</v>
          </cell>
          <cell r="AH91">
            <v>0.43</v>
          </cell>
          <cell r="AI91"/>
          <cell r="AJ91" t="str">
            <v>Color Box</v>
          </cell>
          <cell r="AK91">
            <v>163</v>
          </cell>
          <cell r="AL91">
            <v>127</v>
          </cell>
          <cell r="AM91">
            <v>159</v>
          </cell>
          <cell r="AN91">
            <v>3.56</v>
          </cell>
          <cell r="AO91">
            <v>0.12</v>
          </cell>
          <cell r="AP91" t="str">
            <v>Single-Wave  corrugated paper</v>
          </cell>
        </row>
        <row r="92">
          <cell r="I92">
            <v>300629</v>
          </cell>
          <cell r="J92" t="str">
            <v>BS MF BATTERY - BT14B-BS</v>
          </cell>
          <cell r="K92">
            <v>12</v>
          </cell>
          <cell r="L92">
            <v>12.6</v>
          </cell>
          <cell r="M92">
            <v>12</v>
          </cell>
          <cell r="N92">
            <v>210</v>
          </cell>
          <cell r="O92">
            <v>15</v>
          </cell>
          <cell r="P92" t="str">
            <v>M5*9</v>
          </cell>
          <cell r="Q92" t="str">
            <v>/</v>
          </cell>
          <cell r="R92">
            <v>3661451001298</v>
          </cell>
          <cell r="S92">
            <v>3661451002936</v>
          </cell>
          <cell r="T92" t="str">
            <v>China</v>
          </cell>
          <cell r="U92" t="str">
            <v>8507.10.0030</v>
          </cell>
          <cell r="V92">
            <v>8507102090</v>
          </cell>
          <cell r="W92">
            <v>2796</v>
          </cell>
          <cell r="X92">
            <v>8</v>
          </cell>
          <cell r="Y92" t="str">
            <v>II</v>
          </cell>
          <cell r="Z92">
            <v>150</v>
          </cell>
          <cell r="AA92">
            <v>70</v>
          </cell>
          <cell r="AB92">
            <v>145</v>
          </cell>
          <cell r="AC92">
            <v>3.07</v>
          </cell>
          <cell r="AD92">
            <v>3.89</v>
          </cell>
          <cell r="AE92">
            <v>0.61261261261261302</v>
          </cell>
          <cell r="AF92">
            <v>0.81599999999999995</v>
          </cell>
          <cell r="AG92">
            <v>1.3320000000000001</v>
          </cell>
          <cell r="AH92">
            <v>0.43</v>
          </cell>
          <cell r="AI92"/>
          <cell r="AJ92" t="str">
            <v>Color Box</v>
          </cell>
          <cell r="AK92">
            <v>160</v>
          </cell>
          <cell r="AL92">
            <v>130</v>
          </cell>
          <cell r="AM92">
            <v>168</v>
          </cell>
          <cell r="AN92">
            <v>4.1096580000000005</v>
          </cell>
          <cell r="AO92">
            <v>0.12</v>
          </cell>
          <cell r="AP92" t="str">
            <v>Single-Wave  corrugated paper</v>
          </cell>
        </row>
        <row r="93">
          <cell r="I93">
            <v>300625</v>
          </cell>
          <cell r="J93" t="str">
            <v>BS MF BATTERY - BT4B-BS</v>
          </cell>
          <cell r="K93">
            <v>12</v>
          </cell>
          <cell r="L93">
            <v>2.4</v>
          </cell>
          <cell r="M93" t="str">
            <v>2.3</v>
          </cell>
          <cell r="N93">
            <v>40</v>
          </cell>
          <cell r="O93">
            <v>43</v>
          </cell>
          <cell r="P93" t="str">
            <v>/</v>
          </cell>
          <cell r="Q93" t="str">
            <v>/</v>
          </cell>
          <cell r="R93">
            <v>3661451001250</v>
          </cell>
          <cell r="S93">
            <v>3661451002899</v>
          </cell>
          <cell r="T93" t="str">
            <v>China</v>
          </cell>
          <cell r="U93" t="str">
            <v>8507.10.0030</v>
          </cell>
          <cell r="V93">
            <v>8507102090</v>
          </cell>
          <cell r="W93">
            <v>2796</v>
          </cell>
          <cell r="X93">
            <v>8</v>
          </cell>
          <cell r="Y93" t="str">
            <v>II</v>
          </cell>
          <cell r="Z93">
            <v>113</v>
          </cell>
          <cell r="AA93">
            <v>38</v>
          </cell>
          <cell r="AB93">
            <v>85</v>
          </cell>
          <cell r="AC93">
            <v>0.78</v>
          </cell>
          <cell r="AD93">
            <v>0.91774259999999996</v>
          </cell>
          <cell r="AE93">
            <v>0.104545454545455</v>
          </cell>
          <cell r="AF93">
            <v>0.13800000000000001</v>
          </cell>
          <cell r="AG93">
            <v>1.32</v>
          </cell>
          <cell r="AH93">
            <v>0.42</v>
          </cell>
          <cell r="AI93"/>
          <cell r="AJ93" t="str">
            <v>Color Box</v>
          </cell>
          <cell r="AK93">
            <v>121</v>
          </cell>
          <cell r="AL93">
            <v>85</v>
          </cell>
          <cell r="AM93">
            <v>98</v>
          </cell>
          <cell r="AN93">
            <v>1.0554167666666665</v>
          </cell>
          <cell r="AO93">
            <v>0.06</v>
          </cell>
          <cell r="AP93" t="str">
            <v>Single-Wave  corrugated paper</v>
          </cell>
        </row>
        <row r="94">
          <cell r="I94">
            <v>300747</v>
          </cell>
          <cell r="J94" t="str">
            <v>BS MF BATTERY - BT5AL-BS</v>
          </cell>
          <cell r="K94">
            <v>12</v>
          </cell>
          <cell r="L94">
            <v>5</v>
          </cell>
          <cell r="M94">
            <v>5</v>
          </cell>
          <cell r="N94">
            <v>75</v>
          </cell>
          <cell r="O94">
            <v>21</v>
          </cell>
          <cell r="P94" t="str">
            <v>M5*9</v>
          </cell>
          <cell r="Q94" t="str">
            <v>/</v>
          </cell>
          <cell r="R94">
            <v>3564093007478</v>
          </cell>
          <cell r="S94">
            <v>3564094007477</v>
          </cell>
          <cell r="T94" t="str">
            <v>China</v>
          </cell>
          <cell r="U94" t="str">
            <v>8507.10.0030</v>
          </cell>
          <cell r="V94">
            <v>8507102090</v>
          </cell>
          <cell r="W94">
            <v>2796</v>
          </cell>
          <cell r="X94">
            <v>8</v>
          </cell>
          <cell r="Y94" t="str">
            <v>II</v>
          </cell>
          <cell r="Z94">
            <v>120</v>
          </cell>
          <cell r="AA94">
            <v>60</v>
          </cell>
          <cell r="AB94">
            <v>130</v>
          </cell>
          <cell r="AC94">
            <v>1.57</v>
          </cell>
          <cell r="AD94">
            <v>1.92</v>
          </cell>
          <cell r="AE94">
            <v>0.26818181818181802</v>
          </cell>
          <cell r="AF94">
            <v>0.35399999999999998</v>
          </cell>
          <cell r="AG94">
            <v>1.32</v>
          </cell>
          <cell r="AH94">
            <v>0.42</v>
          </cell>
          <cell r="AI94">
            <v>1.1399999999999999</v>
          </cell>
          <cell r="AJ94" t="str">
            <v>Color Box</v>
          </cell>
          <cell r="AK94">
            <v>130</v>
          </cell>
          <cell r="AL94">
            <v>113</v>
          </cell>
          <cell r="AM94">
            <v>145</v>
          </cell>
          <cell r="AN94">
            <v>2.1729049333333332</v>
          </cell>
          <cell r="AO94">
            <v>0.08</v>
          </cell>
          <cell r="AP94" t="str">
            <v>Single-Wave  corrugated paper</v>
          </cell>
        </row>
        <row r="95">
          <cell r="I95">
            <v>300626</v>
          </cell>
          <cell r="J95" t="str">
            <v>BS MF BATTERY - BT7B-BS</v>
          </cell>
          <cell r="K95">
            <v>12</v>
          </cell>
          <cell r="L95">
            <v>6.8</v>
          </cell>
          <cell r="M95" t="str">
            <v>6.5</v>
          </cell>
          <cell r="N95">
            <v>85</v>
          </cell>
          <cell r="O95">
            <v>20</v>
          </cell>
          <cell r="P95" t="str">
            <v>M5*9</v>
          </cell>
          <cell r="Q95" t="str">
            <v>/</v>
          </cell>
          <cell r="R95">
            <v>3661451001267</v>
          </cell>
          <cell r="S95">
            <v>3661451002905</v>
          </cell>
          <cell r="T95" t="str">
            <v>China</v>
          </cell>
          <cell r="U95" t="str">
            <v>8507.10.0030</v>
          </cell>
          <cell r="V95">
            <v>8507102090</v>
          </cell>
          <cell r="W95">
            <v>2796</v>
          </cell>
          <cell r="X95">
            <v>8</v>
          </cell>
          <cell r="Y95" t="str">
            <v>II</v>
          </cell>
          <cell r="Z95">
            <v>150</v>
          </cell>
          <cell r="AA95">
            <v>66</v>
          </cell>
          <cell r="AB95">
            <v>93</v>
          </cell>
          <cell r="AC95">
            <v>1.74</v>
          </cell>
          <cell r="AD95">
            <v>2.15</v>
          </cell>
          <cell r="AE95">
            <v>0.31081081081081102</v>
          </cell>
          <cell r="AF95">
            <v>0.41399999999999998</v>
          </cell>
          <cell r="AG95">
            <v>1.3320000000000001</v>
          </cell>
          <cell r="AH95">
            <v>0.43</v>
          </cell>
          <cell r="AI95"/>
          <cell r="AJ95" t="str">
            <v>Color Box</v>
          </cell>
          <cell r="AK95">
            <v>159</v>
          </cell>
          <cell r="AL95">
            <v>125</v>
          </cell>
          <cell r="AM95">
            <v>119</v>
          </cell>
          <cell r="AN95">
            <v>2.34</v>
          </cell>
          <cell r="AO95">
            <v>0.1</v>
          </cell>
          <cell r="AP95" t="str">
            <v>Single-Wave  corrugated paper</v>
          </cell>
        </row>
        <row r="96">
          <cell r="I96">
            <v>300748</v>
          </cell>
          <cell r="J96" t="str">
            <v>BS MF BATTERY - BT9A-BS</v>
          </cell>
          <cell r="K96">
            <v>12</v>
          </cell>
          <cell r="L96">
            <v>9.5</v>
          </cell>
          <cell r="M96">
            <v>9</v>
          </cell>
          <cell r="N96">
            <v>115</v>
          </cell>
          <cell r="O96">
            <v>23</v>
          </cell>
          <cell r="P96" t="str">
            <v>M6*12</v>
          </cell>
          <cell r="Q96" t="str">
            <v>/</v>
          </cell>
          <cell r="R96">
            <v>3564093007485</v>
          </cell>
          <cell r="S96">
            <v>3564094007484</v>
          </cell>
          <cell r="T96" t="str">
            <v>China</v>
          </cell>
          <cell r="U96" t="str">
            <v>8507.10.0030</v>
          </cell>
          <cell r="V96">
            <v>8507102090</v>
          </cell>
          <cell r="W96">
            <v>2796</v>
          </cell>
          <cell r="X96">
            <v>8</v>
          </cell>
          <cell r="Y96" t="str">
            <v>II</v>
          </cell>
          <cell r="Z96">
            <v>135</v>
          </cell>
          <cell r="AA96">
            <v>75</v>
          </cell>
          <cell r="AB96">
            <v>139</v>
          </cell>
          <cell r="AC96">
            <v>2.21</v>
          </cell>
          <cell r="AD96">
            <v>2.87</v>
          </cell>
          <cell r="AE96">
            <v>0.5</v>
          </cell>
          <cell r="AF96">
            <v>0.66</v>
          </cell>
          <cell r="AG96">
            <v>1.32</v>
          </cell>
          <cell r="AH96">
            <v>0.42</v>
          </cell>
          <cell r="AI96"/>
          <cell r="AJ96" t="str">
            <v>Color Box</v>
          </cell>
          <cell r="AK96">
            <v>147</v>
          </cell>
          <cell r="AL96">
            <v>135</v>
          </cell>
          <cell r="AM96">
            <v>152</v>
          </cell>
          <cell r="AN96">
            <v>3.17</v>
          </cell>
          <cell r="AO96">
            <v>0.10894725000000001</v>
          </cell>
          <cell r="AP96" t="str">
            <v>Single-Wave  corrugated paper</v>
          </cell>
        </row>
        <row r="97">
          <cell r="I97">
            <v>300627</v>
          </cell>
          <cell r="J97" t="str">
            <v>BS MF BATTERY - BT9B-BS</v>
          </cell>
          <cell r="K97">
            <v>12</v>
          </cell>
          <cell r="L97">
            <v>8.4</v>
          </cell>
          <cell r="M97">
            <v>8</v>
          </cell>
          <cell r="N97">
            <v>120</v>
          </cell>
          <cell r="O97">
            <v>19</v>
          </cell>
          <cell r="P97" t="str">
            <v>M5*9</v>
          </cell>
          <cell r="Q97" t="str">
            <v>/</v>
          </cell>
          <cell r="R97">
            <v>3661451001274</v>
          </cell>
          <cell r="S97">
            <v>3661451002912</v>
          </cell>
          <cell r="T97" t="str">
            <v>China</v>
          </cell>
          <cell r="U97" t="str">
            <v>8507.10.0030</v>
          </cell>
          <cell r="V97">
            <v>8507102090</v>
          </cell>
          <cell r="W97">
            <v>2796</v>
          </cell>
          <cell r="X97">
            <v>8</v>
          </cell>
          <cell r="Y97" t="str">
            <v>II</v>
          </cell>
          <cell r="Z97">
            <v>150</v>
          </cell>
          <cell r="AA97">
            <v>70</v>
          </cell>
          <cell r="AB97">
            <v>105</v>
          </cell>
          <cell r="AC97">
            <v>2.08</v>
          </cell>
          <cell r="AD97">
            <v>2.6</v>
          </cell>
          <cell r="AE97">
            <v>0.38700000000000001</v>
          </cell>
          <cell r="AF97">
            <v>0.51600000000000001</v>
          </cell>
          <cell r="AG97">
            <v>1.3320000000000001</v>
          </cell>
          <cell r="AH97">
            <v>0.43</v>
          </cell>
          <cell r="AI97"/>
          <cell r="AJ97" t="str">
            <v>Color Box</v>
          </cell>
          <cell r="AK97">
            <v>158</v>
          </cell>
          <cell r="AL97">
            <v>133</v>
          </cell>
          <cell r="AM97">
            <v>127</v>
          </cell>
          <cell r="AN97">
            <v>2.7557853333333333</v>
          </cell>
          <cell r="AO97">
            <v>0.1</v>
          </cell>
          <cell r="AP97" t="str">
            <v>Single-Wave  corrugated paper</v>
          </cell>
        </row>
        <row r="98">
          <cell r="I98">
            <v>300624</v>
          </cell>
          <cell r="J98" t="str">
            <v>BS MF BATTERY - BTR4A-BS</v>
          </cell>
          <cell r="K98">
            <v>12</v>
          </cell>
          <cell r="L98">
            <v>2.4</v>
          </cell>
          <cell r="M98" t="str">
            <v>2.3</v>
          </cell>
          <cell r="N98">
            <v>45</v>
          </cell>
          <cell r="O98">
            <v>43</v>
          </cell>
          <cell r="P98" t="str">
            <v>/</v>
          </cell>
          <cell r="Q98" t="str">
            <v>/</v>
          </cell>
          <cell r="R98">
            <v>3661451001243</v>
          </cell>
          <cell r="S98">
            <v>3661451002882</v>
          </cell>
          <cell r="T98" t="str">
            <v>China</v>
          </cell>
          <cell r="U98" t="str">
            <v>8507.10.0030</v>
          </cell>
          <cell r="V98">
            <v>8507102090</v>
          </cell>
          <cell r="W98">
            <v>2796</v>
          </cell>
          <cell r="X98">
            <v>8</v>
          </cell>
          <cell r="Y98" t="str">
            <v>II</v>
          </cell>
          <cell r="Z98">
            <v>113</v>
          </cell>
          <cell r="AA98">
            <v>48</v>
          </cell>
          <cell r="AB98">
            <v>85</v>
          </cell>
          <cell r="AC98">
            <v>0.83</v>
          </cell>
          <cell r="AD98">
            <v>0.98605520000000002</v>
          </cell>
          <cell r="AE98">
            <v>0.118181818181818</v>
          </cell>
          <cell r="AF98">
            <v>0.156</v>
          </cell>
          <cell r="AG98">
            <v>1.32</v>
          </cell>
          <cell r="AH98">
            <v>0.42</v>
          </cell>
          <cell r="AI98"/>
          <cell r="AJ98" t="str">
            <v>Color Box</v>
          </cell>
          <cell r="AK98">
            <v>121</v>
          </cell>
          <cell r="AL98">
            <v>94</v>
          </cell>
          <cell r="AM98">
            <v>112</v>
          </cell>
          <cell r="AN98">
            <v>1.0511573666666667</v>
          </cell>
          <cell r="AO98">
            <v>0.06</v>
          </cell>
          <cell r="AP98" t="str">
            <v>Single-Wave  corrugated paper</v>
          </cell>
        </row>
        <row r="99">
          <cell r="I99">
            <v>300603</v>
          </cell>
          <cell r="J99" t="str">
            <v>BS MF BATTERY - BTX12-BS</v>
          </cell>
          <cell r="K99">
            <v>12</v>
          </cell>
          <cell r="L99">
            <v>10.5</v>
          </cell>
          <cell r="M99">
            <v>10</v>
          </cell>
          <cell r="N99">
            <v>180</v>
          </cell>
          <cell r="O99">
            <v>14.5</v>
          </cell>
          <cell r="P99" t="str">
            <v>M6*12</v>
          </cell>
          <cell r="Q99" t="str">
            <v>/</v>
          </cell>
          <cell r="R99">
            <v>3661451001038</v>
          </cell>
          <cell r="S99">
            <v>3661451002677</v>
          </cell>
          <cell r="T99" t="str">
            <v>China</v>
          </cell>
          <cell r="U99" t="str">
            <v>8507.10.0030</v>
          </cell>
          <cell r="V99">
            <v>8507102090</v>
          </cell>
          <cell r="W99">
            <v>2796</v>
          </cell>
          <cell r="X99">
            <v>8</v>
          </cell>
          <cell r="Y99" t="str">
            <v>II</v>
          </cell>
          <cell r="Z99">
            <v>150</v>
          </cell>
          <cell r="AA99">
            <v>87</v>
          </cell>
          <cell r="AB99">
            <v>130</v>
          </cell>
          <cell r="AC99">
            <v>2.82</v>
          </cell>
          <cell r="AD99">
            <v>3.58</v>
          </cell>
          <cell r="AE99">
            <v>0.57272727272727297</v>
          </cell>
          <cell r="AF99">
            <v>0.75600000000000001</v>
          </cell>
          <cell r="AG99">
            <v>1.32</v>
          </cell>
          <cell r="AH99">
            <v>0.42</v>
          </cell>
          <cell r="AI99"/>
          <cell r="AJ99" t="str">
            <v>Color Box</v>
          </cell>
          <cell r="AK99">
            <v>158</v>
          </cell>
          <cell r="AL99">
            <v>154</v>
          </cell>
          <cell r="AM99">
            <v>153</v>
          </cell>
          <cell r="AN99">
            <v>3.95</v>
          </cell>
          <cell r="AO99">
            <v>0.12</v>
          </cell>
          <cell r="AP99" t="str">
            <v>Single-Wave  corrugated paper</v>
          </cell>
        </row>
        <row r="100">
          <cell r="I100">
            <v>300704</v>
          </cell>
          <cell r="J100" t="str">
            <v>BS MF BATTERY - BTX12-BS-P</v>
          </cell>
          <cell r="K100">
            <v>12</v>
          </cell>
          <cell r="L100">
            <v>10.5</v>
          </cell>
          <cell r="M100">
            <v>10</v>
          </cell>
          <cell r="N100">
            <v>180</v>
          </cell>
          <cell r="O100">
            <v>12</v>
          </cell>
          <cell r="P100" t="str">
            <v>M6*12</v>
          </cell>
          <cell r="Q100" t="str">
            <v>/</v>
          </cell>
          <cell r="R100">
            <v>3564093007041</v>
          </cell>
          <cell r="S100">
            <v>3564094007040</v>
          </cell>
          <cell r="T100" t="str">
            <v>China</v>
          </cell>
          <cell r="U100" t="str">
            <v>8507.10.0030</v>
          </cell>
          <cell r="V100">
            <v>8507102090</v>
          </cell>
          <cell r="W100">
            <v>2796</v>
          </cell>
          <cell r="X100">
            <v>8</v>
          </cell>
          <cell r="Y100" t="str">
            <v>II</v>
          </cell>
          <cell r="Z100">
            <v>150</v>
          </cell>
          <cell r="AA100">
            <v>87</v>
          </cell>
          <cell r="AB100">
            <v>130</v>
          </cell>
          <cell r="AC100">
            <v>3.1</v>
          </cell>
          <cell r="AD100">
            <v>3.86</v>
          </cell>
          <cell r="AE100">
            <v>0.57272727272727297</v>
          </cell>
          <cell r="AF100">
            <v>0.75600000000000001</v>
          </cell>
          <cell r="AG100">
            <v>1.32</v>
          </cell>
          <cell r="AH100">
            <v>0.42</v>
          </cell>
          <cell r="AI100"/>
          <cell r="AJ100" t="str">
            <v>Color Box</v>
          </cell>
          <cell r="AK100">
            <v>158</v>
          </cell>
          <cell r="AL100">
            <v>154</v>
          </cell>
          <cell r="AM100">
            <v>153</v>
          </cell>
          <cell r="AN100">
            <v>4.226216</v>
          </cell>
          <cell r="AO100">
            <v>0.12</v>
          </cell>
          <cell r="AP100" t="str">
            <v>Single-Wave  corrugated paper</v>
          </cell>
        </row>
        <row r="101">
          <cell r="I101">
            <v>300606</v>
          </cell>
          <cell r="J101" t="str">
            <v>BS MF BATTERY - BTX14AH-BS</v>
          </cell>
          <cell r="K101">
            <v>12</v>
          </cell>
          <cell r="L101">
            <v>12.6</v>
          </cell>
          <cell r="M101">
            <v>12</v>
          </cell>
          <cell r="N101">
            <v>210</v>
          </cell>
          <cell r="O101">
            <v>14</v>
          </cell>
          <cell r="P101" t="str">
            <v>M6*12</v>
          </cell>
          <cell r="Q101" t="str">
            <v>/</v>
          </cell>
          <cell r="R101">
            <v>3661451001069</v>
          </cell>
          <cell r="S101">
            <v>3661451002707</v>
          </cell>
          <cell r="T101" t="str">
            <v>China</v>
          </cell>
          <cell r="U101" t="str">
            <v>8507.10.0030</v>
          </cell>
          <cell r="V101">
            <v>8507102090</v>
          </cell>
          <cell r="W101">
            <v>2796</v>
          </cell>
          <cell r="X101">
            <v>8</v>
          </cell>
          <cell r="Y101" t="str">
            <v>II</v>
          </cell>
          <cell r="Z101">
            <v>133</v>
          </cell>
          <cell r="AA101">
            <v>90</v>
          </cell>
          <cell r="AB101">
            <v>164</v>
          </cell>
          <cell r="AC101">
            <v>3.38</v>
          </cell>
          <cell r="AD101">
            <v>4.24</v>
          </cell>
          <cell r="AE101">
            <v>0.65</v>
          </cell>
          <cell r="AF101">
            <v>0.85799999999999998</v>
          </cell>
          <cell r="AG101">
            <v>1.32</v>
          </cell>
          <cell r="AH101">
            <v>0.42</v>
          </cell>
          <cell r="AI101"/>
          <cell r="AJ101" t="str">
            <v>Color Box</v>
          </cell>
          <cell r="AK101">
            <v>156</v>
          </cell>
          <cell r="AL101">
            <v>146</v>
          </cell>
          <cell r="AM101">
            <v>189</v>
          </cell>
          <cell r="AN101">
            <v>4.55</v>
          </cell>
          <cell r="AO101">
            <v>0.13686299999999998</v>
          </cell>
          <cell r="AP101" t="str">
            <v>Single-Wave  corrugated paper</v>
          </cell>
        </row>
        <row r="102">
          <cell r="I102">
            <v>300607</v>
          </cell>
          <cell r="J102" t="str">
            <v>BS MF BATTERY - BTX14AHL-BS</v>
          </cell>
          <cell r="K102">
            <v>12</v>
          </cell>
          <cell r="L102">
            <v>12.6</v>
          </cell>
          <cell r="M102">
            <v>12</v>
          </cell>
          <cell r="N102">
            <v>210</v>
          </cell>
          <cell r="O102">
            <v>14</v>
          </cell>
          <cell r="P102" t="str">
            <v>M6*12</v>
          </cell>
          <cell r="Q102" t="str">
            <v>/</v>
          </cell>
          <cell r="R102">
            <v>3661451001076</v>
          </cell>
          <cell r="S102">
            <v>3661451002714</v>
          </cell>
          <cell r="T102" t="str">
            <v>China</v>
          </cell>
          <cell r="U102" t="str">
            <v>8507.10.0030</v>
          </cell>
          <cell r="V102">
            <v>8507102090</v>
          </cell>
          <cell r="W102">
            <v>2796</v>
          </cell>
          <cell r="X102">
            <v>8</v>
          </cell>
          <cell r="Y102" t="str">
            <v>II</v>
          </cell>
          <cell r="Z102">
            <v>133</v>
          </cell>
          <cell r="AA102">
            <v>90</v>
          </cell>
          <cell r="AB102">
            <v>164</v>
          </cell>
          <cell r="AC102">
            <v>3.38</v>
          </cell>
          <cell r="AD102">
            <v>4.24</v>
          </cell>
          <cell r="AE102">
            <v>0.65</v>
          </cell>
          <cell r="AF102">
            <v>0.85799999999999998</v>
          </cell>
          <cell r="AG102">
            <v>1.32</v>
          </cell>
          <cell r="AH102">
            <v>0.42</v>
          </cell>
          <cell r="AI102"/>
          <cell r="AJ102" t="str">
            <v>Color Box</v>
          </cell>
          <cell r="AK102">
            <v>156</v>
          </cell>
          <cell r="AL102">
            <v>146</v>
          </cell>
          <cell r="AM102">
            <v>189</v>
          </cell>
          <cell r="AN102">
            <v>4.55</v>
          </cell>
          <cell r="AO102">
            <v>0.13686299999999998</v>
          </cell>
          <cell r="AP102" t="str">
            <v>Single-Wave  corrugated paper</v>
          </cell>
        </row>
        <row r="103">
          <cell r="I103">
            <v>300604</v>
          </cell>
          <cell r="J103" t="str">
            <v>BS MF BATTERY - BTX14-BS</v>
          </cell>
          <cell r="K103">
            <v>12</v>
          </cell>
          <cell r="L103">
            <v>12.6</v>
          </cell>
          <cell r="M103">
            <v>12</v>
          </cell>
          <cell r="N103">
            <v>200</v>
          </cell>
          <cell r="O103">
            <v>14</v>
          </cell>
          <cell r="P103" t="str">
            <v>M6*12</v>
          </cell>
          <cell r="Q103" t="str">
            <v>/</v>
          </cell>
          <cell r="R103">
            <v>3661451001045</v>
          </cell>
          <cell r="S103">
            <v>3661451002684</v>
          </cell>
          <cell r="T103" t="str">
            <v>China</v>
          </cell>
          <cell r="U103" t="str">
            <v>8507.10.0030</v>
          </cell>
          <cell r="V103">
            <v>8507102090</v>
          </cell>
          <cell r="W103">
            <v>2796</v>
          </cell>
          <cell r="X103">
            <v>8</v>
          </cell>
          <cell r="Y103" t="str">
            <v>II</v>
          </cell>
          <cell r="Z103">
            <v>150</v>
          </cell>
          <cell r="AA103">
            <v>87</v>
          </cell>
          <cell r="AB103">
            <v>145</v>
          </cell>
          <cell r="AC103">
            <v>3.2</v>
          </cell>
          <cell r="AD103">
            <v>4.0599999999999996</v>
          </cell>
          <cell r="AE103">
            <v>0.65</v>
          </cell>
          <cell r="AF103">
            <v>0.85799999999999998</v>
          </cell>
          <cell r="AG103">
            <v>1.32</v>
          </cell>
          <cell r="AH103">
            <v>0.42</v>
          </cell>
          <cell r="AI103"/>
          <cell r="AJ103" t="str">
            <v>Color Box</v>
          </cell>
          <cell r="AK103">
            <v>160</v>
          </cell>
          <cell r="AL103">
            <v>147</v>
          </cell>
          <cell r="AM103">
            <v>168</v>
          </cell>
          <cell r="AN103">
            <v>4.3</v>
          </cell>
          <cell r="AO103">
            <v>0.12</v>
          </cell>
          <cell r="AP103" t="str">
            <v>Single-Wave  corrugated paper</v>
          </cell>
        </row>
        <row r="104">
          <cell r="I104">
            <v>300705</v>
          </cell>
          <cell r="J104" t="str">
            <v>BS MF BATTERY - BTX14-BS-P</v>
          </cell>
          <cell r="K104">
            <v>12</v>
          </cell>
          <cell r="L104">
            <v>12.6</v>
          </cell>
          <cell r="M104">
            <v>12</v>
          </cell>
          <cell r="N104">
            <v>200</v>
          </cell>
          <cell r="O104">
            <v>11.5</v>
          </cell>
          <cell r="P104" t="str">
            <v>M6*12</v>
          </cell>
          <cell r="Q104" t="str">
            <v>/</v>
          </cell>
          <cell r="R104">
            <v>3564093007058</v>
          </cell>
          <cell r="S104">
            <v>3564094007057</v>
          </cell>
          <cell r="T104" t="str">
            <v>China</v>
          </cell>
          <cell r="U104" t="str">
            <v>8507.10.0030</v>
          </cell>
          <cell r="V104">
            <v>8507102090</v>
          </cell>
          <cell r="W104">
            <v>2796</v>
          </cell>
          <cell r="X104">
            <v>8</v>
          </cell>
          <cell r="Y104" t="str">
            <v>II</v>
          </cell>
          <cell r="Z104">
            <v>150</v>
          </cell>
          <cell r="AA104">
            <v>87</v>
          </cell>
          <cell r="AB104">
            <v>145</v>
          </cell>
          <cell r="AC104">
            <v>3.51</v>
          </cell>
          <cell r="AD104">
            <v>4.3683036</v>
          </cell>
          <cell r="AE104">
            <v>0.65</v>
          </cell>
          <cell r="AF104">
            <v>0.85799999999999998</v>
          </cell>
          <cell r="AG104">
            <v>1.32</v>
          </cell>
          <cell r="AH104">
            <v>0.42</v>
          </cell>
          <cell r="AI104"/>
          <cell r="AJ104" t="str">
            <v>Color Box</v>
          </cell>
          <cell r="AK104">
            <v>160</v>
          </cell>
          <cell r="AL104">
            <v>147</v>
          </cell>
          <cell r="AM104">
            <v>168</v>
          </cell>
          <cell r="AN104">
            <v>4.58</v>
          </cell>
          <cell r="AO104">
            <v>0.12</v>
          </cell>
          <cell r="AP104" t="str">
            <v>Single-Wave  corrugated paper</v>
          </cell>
        </row>
        <row r="105">
          <cell r="I105">
            <v>300605</v>
          </cell>
          <cell r="J105" t="str">
            <v>BS MF BATTERY - BTX14L-BS</v>
          </cell>
          <cell r="K105">
            <v>12</v>
          </cell>
          <cell r="L105">
            <v>12.6</v>
          </cell>
          <cell r="M105">
            <v>12</v>
          </cell>
          <cell r="N105">
            <v>200</v>
          </cell>
          <cell r="O105">
            <v>14</v>
          </cell>
          <cell r="P105" t="str">
            <v>M6*12</v>
          </cell>
          <cell r="Q105" t="str">
            <v>/</v>
          </cell>
          <cell r="R105">
            <v>3661451001052</v>
          </cell>
          <cell r="S105">
            <v>3661451002691</v>
          </cell>
          <cell r="T105" t="str">
            <v>China</v>
          </cell>
          <cell r="U105" t="str">
            <v>8507.10.0030</v>
          </cell>
          <cell r="V105">
            <v>8507102090</v>
          </cell>
          <cell r="W105">
            <v>2796</v>
          </cell>
          <cell r="X105">
            <v>8</v>
          </cell>
          <cell r="Y105" t="str">
            <v>II</v>
          </cell>
          <cell r="Z105">
            <v>150</v>
          </cell>
          <cell r="AA105">
            <v>87</v>
          </cell>
          <cell r="AB105">
            <v>145</v>
          </cell>
          <cell r="AC105">
            <v>3.2</v>
          </cell>
          <cell r="AD105">
            <v>4.0599999999999996</v>
          </cell>
          <cell r="AE105">
            <v>0.65</v>
          </cell>
          <cell r="AF105">
            <v>0.85799999999999998</v>
          </cell>
          <cell r="AG105">
            <v>1.32</v>
          </cell>
          <cell r="AH105">
            <v>0.42</v>
          </cell>
          <cell r="AI105"/>
          <cell r="AJ105" t="str">
            <v>Color Box</v>
          </cell>
          <cell r="AK105">
            <v>160</v>
          </cell>
          <cell r="AL105">
            <v>147</v>
          </cell>
          <cell r="AM105">
            <v>168</v>
          </cell>
          <cell r="AN105">
            <v>4.3</v>
          </cell>
          <cell r="AO105">
            <v>0.13028399999999998</v>
          </cell>
          <cell r="AP105" t="str">
            <v>Single-Wave  corrugated paper</v>
          </cell>
        </row>
        <row r="106">
          <cell r="I106">
            <v>300609</v>
          </cell>
          <cell r="J106" t="str">
            <v>BS MF BATTERY - BTX16-BS</v>
          </cell>
          <cell r="K106">
            <v>12</v>
          </cell>
          <cell r="L106">
            <v>14.7</v>
          </cell>
          <cell r="M106">
            <v>14</v>
          </cell>
          <cell r="N106">
            <v>230</v>
          </cell>
          <cell r="O106">
            <v>11</v>
          </cell>
          <cell r="P106" t="str">
            <v>M6*12</v>
          </cell>
          <cell r="Q106" t="str">
            <v>/</v>
          </cell>
          <cell r="R106">
            <v>3661451001090</v>
          </cell>
          <cell r="S106">
            <v>3661451002738</v>
          </cell>
          <cell r="T106" t="str">
            <v>China</v>
          </cell>
          <cell r="U106" t="str">
            <v>8507.10.0030</v>
          </cell>
          <cell r="V106">
            <v>8507102090</v>
          </cell>
          <cell r="W106">
            <v>2796</v>
          </cell>
          <cell r="X106">
            <v>8</v>
          </cell>
          <cell r="Y106" t="str">
            <v>II</v>
          </cell>
          <cell r="Z106">
            <v>150</v>
          </cell>
          <cell r="AA106">
            <v>87</v>
          </cell>
          <cell r="AB106">
            <v>161</v>
          </cell>
          <cell r="AC106">
            <v>4</v>
          </cell>
          <cell r="AD106">
            <v>4.9896766000000001</v>
          </cell>
          <cell r="AE106">
            <v>0.75</v>
          </cell>
          <cell r="AF106">
            <v>0.99</v>
          </cell>
          <cell r="AG106">
            <v>1.32</v>
          </cell>
          <cell r="AH106">
            <v>0.42</v>
          </cell>
          <cell r="AI106"/>
          <cell r="AJ106" t="str">
            <v>Color Box</v>
          </cell>
          <cell r="AK106">
            <v>158</v>
          </cell>
          <cell r="AL106">
            <v>152</v>
          </cell>
          <cell r="AM106">
            <v>183</v>
          </cell>
          <cell r="AN106">
            <v>5.4747439999999994</v>
          </cell>
          <cell r="AO106">
            <v>0.14000000000000001</v>
          </cell>
          <cell r="AP106" t="str">
            <v>Single-Wave  corrugated paper</v>
          </cell>
        </row>
        <row r="107">
          <cell r="I107">
            <v>300623</v>
          </cell>
          <cell r="J107" t="str">
            <v>BS MF BATTERY - BTX16-BS-1</v>
          </cell>
          <cell r="K107">
            <v>12</v>
          </cell>
          <cell r="L107">
            <v>14.7</v>
          </cell>
          <cell r="M107">
            <v>14</v>
          </cell>
          <cell r="N107">
            <v>230</v>
          </cell>
          <cell r="O107">
            <v>11</v>
          </cell>
          <cell r="P107" t="str">
            <v>M6*12</v>
          </cell>
          <cell r="Q107" t="str">
            <v>/</v>
          </cell>
          <cell r="R107">
            <v>3661451001236</v>
          </cell>
          <cell r="S107">
            <v>3661451002875</v>
          </cell>
          <cell r="T107" t="str">
            <v>China</v>
          </cell>
          <cell r="U107" t="str">
            <v>8507.10.0030</v>
          </cell>
          <cell r="V107">
            <v>8507102090</v>
          </cell>
          <cell r="W107">
            <v>2796</v>
          </cell>
          <cell r="X107">
            <v>8</v>
          </cell>
          <cell r="Y107" t="str">
            <v>II</v>
          </cell>
          <cell r="Z107">
            <v>150</v>
          </cell>
          <cell r="AA107">
            <v>87</v>
          </cell>
          <cell r="AB107">
            <v>161</v>
          </cell>
          <cell r="AC107">
            <v>3.97</v>
          </cell>
          <cell r="AD107">
            <v>4.9596765999999999</v>
          </cell>
          <cell r="AE107">
            <v>0.75</v>
          </cell>
          <cell r="AF107">
            <v>0.99</v>
          </cell>
          <cell r="AG107">
            <v>1.32</v>
          </cell>
          <cell r="AH107">
            <v>0.42</v>
          </cell>
          <cell r="AI107"/>
          <cell r="AJ107" t="str">
            <v>Color Box</v>
          </cell>
          <cell r="AK107">
            <v>158</v>
          </cell>
          <cell r="AL107">
            <v>152</v>
          </cell>
          <cell r="AM107">
            <v>183</v>
          </cell>
          <cell r="AN107">
            <v>5.4247439999999996</v>
          </cell>
          <cell r="AO107">
            <v>0.13913099999999998</v>
          </cell>
          <cell r="AP107" t="str">
            <v>Single-Wave  corrugated paper</v>
          </cell>
        </row>
        <row r="108">
          <cell r="I108">
            <v>300808</v>
          </cell>
          <cell r="J108" t="str">
            <v>BS MF BATTERY - BTX20A-BS</v>
          </cell>
          <cell r="K108">
            <v>12</v>
          </cell>
          <cell r="L108">
            <v>18.899999999999999</v>
          </cell>
          <cell r="M108">
            <v>18</v>
          </cell>
          <cell r="N108">
            <v>270</v>
          </cell>
          <cell r="O108">
            <v>12</v>
          </cell>
          <cell r="P108" t="str">
            <v>M6*12</v>
          </cell>
          <cell r="Q108" t="str">
            <v>/</v>
          </cell>
          <cell r="R108">
            <v>3661451001120</v>
          </cell>
          <cell r="S108">
            <v>3661451002769</v>
          </cell>
          <cell r="T108" t="str">
            <v>China</v>
          </cell>
          <cell r="U108" t="str">
            <v>8507.10.0030</v>
          </cell>
          <cell r="V108">
            <v>8507102090</v>
          </cell>
          <cell r="W108">
            <v>2796</v>
          </cell>
          <cell r="X108">
            <v>8</v>
          </cell>
          <cell r="Y108" t="str">
            <v>II</v>
          </cell>
          <cell r="Z108">
            <v>150</v>
          </cell>
          <cell r="AA108">
            <v>87</v>
          </cell>
          <cell r="AB108">
            <v>161</v>
          </cell>
          <cell r="AC108">
            <v>4.0999999999999996</v>
          </cell>
          <cell r="AD108">
            <v>5.1797731999999996</v>
          </cell>
          <cell r="AE108">
            <v>0.81081081081081097</v>
          </cell>
          <cell r="AF108">
            <v>1.08</v>
          </cell>
          <cell r="AG108">
            <v>1.3320000000000001</v>
          </cell>
          <cell r="AH108">
            <v>0.43</v>
          </cell>
          <cell r="AI108"/>
          <cell r="AJ108" t="str">
            <v>Color Box</v>
          </cell>
          <cell r="AK108">
            <v>158</v>
          </cell>
          <cell r="AL108">
            <v>152</v>
          </cell>
          <cell r="AM108">
            <v>183</v>
          </cell>
          <cell r="AN108">
            <v>5.67</v>
          </cell>
          <cell r="AO108">
            <v>0.14000000000000001</v>
          </cell>
          <cell r="AP108" t="str">
            <v>Single-Wave  corrugated paper</v>
          </cell>
        </row>
        <row r="109">
          <cell r="I109">
            <v>300611</v>
          </cell>
          <cell r="J109" t="str">
            <v>BS MF BATTERY - BTX20-BS</v>
          </cell>
          <cell r="K109">
            <v>12</v>
          </cell>
          <cell r="L109">
            <v>18.899999999999999</v>
          </cell>
          <cell r="M109">
            <v>18</v>
          </cell>
          <cell r="N109">
            <v>270</v>
          </cell>
          <cell r="O109">
            <v>11</v>
          </cell>
          <cell r="P109" t="str">
            <v>M6*12</v>
          </cell>
          <cell r="Q109" t="str">
            <v>/</v>
          </cell>
          <cell r="R109">
            <v>3661451001113</v>
          </cell>
          <cell r="S109">
            <v>3661451002752</v>
          </cell>
          <cell r="T109" t="str">
            <v>China</v>
          </cell>
          <cell r="U109" t="str">
            <v>8507.10.0030</v>
          </cell>
          <cell r="V109">
            <v>8507102090</v>
          </cell>
          <cell r="W109">
            <v>2796</v>
          </cell>
          <cell r="X109">
            <v>8</v>
          </cell>
          <cell r="Y109" t="str">
            <v>II</v>
          </cell>
          <cell r="Z109">
            <v>175</v>
          </cell>
          <cell r="AA109">
            <v>87</v>
          </cell>
          <cell r="AB109">
            <v>155</v>
          </cell>
          <cell r="AC109">
            <v>4.45</v>
          </cell>
          <cell r="AD109">
            <v>5.62</v>
          </cell>
          <cell r="AE109">
            <v>0.88636363636363602</v>
          </cell>
          <cell r="AF109">
            <v>1.17</v>
          </cell>
          <cell r="AG109">
            <v>1.32</v>
          </cell>
          <cell r="AH109">
            <v>0.42</v>
          </cell>
          <cell r="AI109"/>
          <cell r="AJ109" t="str">
            <v>Color Box</v>
          </cell>
          <cell r="AK109">
            <v>183</v>
          </cell>
          <cell r="AL109">
            <v>153</v>
          </cell>
          <cell r="AM109">
            <v>178</v>
          </cell>
          <cell r="AN109">
            <v>6.06</v>
          </cell>
          <cell r="AO109">
            <v>0.15270974999999998</v>
          </cell>
          <cell r="AP109" t="str">
            <v>Single-Wave  corrugated paper</v>
          </cell>
        </row>
        <row r="110">
          <cell r="I110">
            <v>300616</v>
          </cell>
          <cell r="J110" t="str">
            <v>BS MF BATTERY - BTX20CH-BS</v>
          </cell>
          <cell r="K110">
            <v>12</v>
          </cell>
          <cell r="L110">
            <v>18.899999999999999</v>
          </cell>
          <cell r="M110">
            <v>18</v>
          </cell>
          <cell r="N110">
            <v>270</v>
          </cell>
          <cell r="O110">
            <v>12</v>
          </cell>
          <cell r="P110" t="str">
            <v>M6*12</v>
          </cell>
          <cell r="Q110" t="str">
            <v>/</v>
          </cell>
          <cell r="R110">
            <v>3661451001168</v>
          </cell>
          <cell r="S110">
            <v>3661451002806</v>
          </cell>
          <cell r="T110" t="str">
            <v>China</v>
          </cell>
          <cell r="U110" t="str">
            <v>8507.10.0030</v>
          </cell>
          <cell r="V110">
            <v>8507102090</v>
          </cell>
          <cell r="W110">
            <v>2796</v>
          </cell>
          <cell r="X110">
            <v>8</v>
          </cell>
          <cell r="Y110" t="str">
            <v>II</v>
          </cell>
          <cell r="Z110">
            <v>150</v>
          </cell>
          <cell r="AA110">
            <v>87</v>
          </cell>
          <cell r="AB110">
            <v>161</v>
          </cell>
          <cell r="AC110">
            <v>4.0999999999999996</v>
          </cell>
          <cell r="AD110">
            <v>5.1797731999999996</v>
          </cell>
          <cell r="AE110">
            <v>0.81081081081081097</v>
          </cell>
          <cell r="AF110">
            <v>1.08</v>
          </cell>
          <cell r="AG110">
            <v>1.3320000000000001</v>
          </cell>
          <cell r="AH110">
            <v>0.43</v>
          </cell>
          <cell r="AI110"/>
          <cell r="AJ110" t="str">
            <v>Color Box</v>
          </cell>
          <cell r="AK110">
            <v>158</v>
          </cell>
          <cell r="AL110">
            <v>152</v>
          </cell>
          <cell r="AM110">
            <v>183</v>
          </cell>
          <cell r="AN110">
            <v>5.67</v>
          </cell>
          <cell r="AO110">
            <v>0.14000000000000001</v>
          </cell>
          <cell r="AP110" t="str">
            <v>Single-Wave  corrugated paper</v>
          </cell>
        </row>
        <row r="111">
          <cell r="I111">
            <v>300613</v>
          </cell>
          <cell r="J111" t="str">
            <v>BS MF BATTERY - BTX20H-BS</v>
          </cell>
          <cell r="K111">
            <v>12</v>
          </cell>
          <cell r="L111">
            <v>18.899999999999999</v>
          </cell>
          <cell r="M111">
            <v>18</v>
          </cell>
          <cell r="N111">
            <v>310</v>
          </cell>
          <cell r="O111">
            <v>9</v>
          </cell>
          <cell r="P111" t="str">
            <v>M6*12</v>
          </cell>
          <cell r="Q111" t="str">
            <v>/</v>
          </cell>
          <cell r="R111">
            <v>3661451001137</v>
          </cell>
          <cell r="S111">
            <v>3661451002776</v>
          </cell>
          <cell r="T111" t="str">
            <v>China</v>
          </cell>
          <cell r="U111" t="str">
            <v>8507.10.0030</v>
          </cell>
          <cell r="V111">
            <v>8507102090</v>
          </cell>
          <cell r="W111">
            <v>2796</v>
          </cell>
          <cell r="X111">
            <v>8</v>
          </cell>
          <cell r="Y111" t="str">
            <v>II</v>
          </cell>
          <cell r="Z111">
            <v>175</v>
          </cell>
          <cell r="AA111">
            <v>87</v>
          </cell>
          <cell r="AB111">
            <v>155</v>
          </cell>
          <cell r="AC111">
            <v>4.7699999999999996</v>
          </cell>
          <cell r="AD111">
            <v>5.94</v>
          </cell>
          <cell r="AE111">
            <v>0.88636363636363602</v>
          </cell>
          <cell r="AF111">
            <v>1.17</v>
          </cell>
          <cell r="AG111">
            <v>1.32</v>
          </cell>
          <cell r="AH111">
            <v>0.42</v>
          </cell>
          <cell r="AI111"/>
          <cell r="AJ111" t="str">
            <v>Color Box</v>
          </cell>
          <cell r="AK111">
            <v>183</v>
          </cell>
          <cell r="AL111">
            <v>153</v>
          </cell>
          <cell r="AM111">
            <v>178</v>
          </cell>
          <cell r="AN111">
            <v>6.4129221999999997</v>
          </cell>
          <cell r="AO111">
            <v>0.15270974999999998</v>
          </cell>
          <cell r="AP111" t="str">
            <v>Single-Wave  corrugated paper</v>
          </cell>
        </row>
        <row r="112">
          <cell r="I112">
            <v>300614</v>
          </cell>
          <cell r="J112" t="str">
            <v>BS MF BATTERY - BTX20HL-BS</v>
          </cell>
          <cell r="K112">
            <v>12</v>
          </cell>
          <cell r="L112">
            <v>18.899999999999999</v>
          </cell>
          <cell r="M112">
            <v>18</v>
          </cell>
          <cell r="N112">
            <v>310</v>
          </cell>
          <cell r="O112">
            <v>9</v>
          </cell>
          <cell r="P112" t="str">
            <v>M6*12</v>
          </cell>
          <cell r="Q112" t="str">
            <v>/</v>
          </cell>
          <cell r="R112">
            <v>3661451001144</v>
          </cell>
          <cell r="S112">
            <v>3661451002783</v>
          </cell>
          <cell r="T112" t="str">
            <v>China</v>
          </cell>
          <cell r="U112" t="str">
            <v>8507.10.0030</v>
          </cell>
          <cell r="V112">
            <v>8507102090</v>
          </cell>
          <cell r="W112">
            <v>2796</v>
          </cell>
          <cell r="X112">
            <v>8</v>
          </cell>
          <cell r="Y112" t="str">
            <v>II</v>
          </cell>
          <cell r="Z112">
            <v>175</v>
          </cell>
          <cell r="AA112">
            <v>87</v>
          </cell>
          <cell r="AB112">
            <v>155</v>
          </cell>
          <cell r="AC112">
            <v>4.7699999999999996</v>
          </cell>
          <cell r="AD112">
            <v>5.94</v>
          </cell>
          <cell r="AE112">
            <v>0.88636363636363602</v>
          </cell>
          <cell r="AF112">
            <v>1.17</v>
          </cell>
          <cell r="AG112">
            <v>1.32</v>
          </cell>
          <cell r="AH112">
            <v>0.42</v>
          </cell>
          <cell r="AI112"/>
          <cell r="AJ112" t="str">
            <v>Color Box</v>
          </cell>
          <cell r="AK112">
            <v>183</v>
          </cell>
          <cell r="AL112">
            <v>153</v>
          </cell>
          <cell r="AM112">
            <v>178</v>
          </cell>
          <cell r="AN112">
            <v>6.4129221999999997</v>
          </cell>
          <cell r="AO112">
            <v>0.15270974999999998</v>
          </cell>
          <cell r="AP112" t="str">
            <v>Single-Wave  corrugated paper</v>
          </cell>
        </row>
        <row r="113">
          <cell r="I113">
            <v>300821</v>
          </cell>
          <cell r="J113" t="str">
            <v>BS MF BATTERY - BTX20HL-BS-PW</v>
          </cell>
          <cell r="K113">
            <v>12</v>
          </cell>
          <cell r="L113">
            <v>18.899999999999999</v>
          </cell>
          <cell r="M113">
            <v>18</v>
          </cell>
          <cell r="N113">
            <v>310</v>
          </cell>
          <cell r="O113">
            <v>9</v>
          </cell>
          <cell r="P113" t="str">
            <v>M6*12</v>
          </cell>
          <cell r="Q113" t="str">
            <v>/</v>
          </cell>
          <cell r="R113">
            <v>3661451001151</v>
          </cell>
          <cell r="S113">
            <v>3661451002790</v>
          </cell>
          <cell r="T113" t="str">
            <v>China</v>
          </cell>
          <cell r="U113" t="str">
            <v>8507.10.0060</v>
          </cell>
          <cell r="V113">
            <v>8507102090</v>
          </cell>
          <cell r="W113">
            <v>2796</v>
          </cell>
          <cell r="X113">
            <v>8</v>
          </cell>
          <cell r="Y113" t="str">
            <v>II</v>
          </cell>
          <cell r="Z113">
            <v>175</v>
          </cell>
          <cell r="AA113">
            <v>87</v>
          </cell>
          <cell r="AB113">
            <v>175</v>
          </cell>
          <cell r="AC113">
            <v>4.7699999999999996</v>
          </cell>
          <cell r="AD113">
            <v>6.0196177999999998</v>
          </cell>
          <cell r="AE113">
            <v>0.88636363636363602</v>
          </cell>
          <cell r="AF113">
            <v>1.17</v>
          </cell>
          <cell r="AG113">
            <v>1.32</v>
          </cell>
          <cell r="AH113">
            <v>0.42</v>
          </cell>
          <cell r="AI113"/>
          <cell r="AJ113" t="str">
            <v>Color Box</v>
          </cell>
          <cell r="AK113">
            <v>183</v>
          </cell>
          <cell r="AL113">
            <v>153</v>
          </cell>
          <cell r="AM113">
            <v>178</v>
          </cell>
          <cell r="AN113">
            <v>6.46</v>
          </cell>
          <cell r="AO113">
            <v>0.15270974999999998</v>
          </cell>
          <cell r="AP113" t="str">
            <v>Single-Wave  corrugated paper</v>
          </cell>
        </row>
        <row r="114">
          <cell r="I114">
            <v>300610</v>
          </cell>
          <cell r="J114" t="str">
            <v>BS MF BATTERY - BTX20L-BS</v>
          </cell>
          <cell r="K114">
            <v>12</v>
          </cell>
          <cell r="L114">
            <v>18.899999999999999</v>
          </cell>
          <cell r="M114">
            <v>18</v>
          </cell>
          <cell r="N114">
            <v>270</v>
          </cell>
          <cell r="O114">
            <v>11</v>
          </cell>
          <cell r="P114" t="str">
            <v>M6*12</v>
          </cell>
          <cell r="Q114" t="str">
            <v>/</v>
          </cell>
          <cell r="R114">
            <v>3661451001106</v>
          </cell>
          <cell r="S114">
            <v>3661451002745</v>
          </cell>
          <cell r="T114" t="str">
            <v>China</v>
          </cell>
          <cell r="U114" t="str">
            <v>8507.10.0030</v>
          </cell>
          <cell r="V114">
            <v>8507102090</v>
          </cell>
          <cell r="W114">
            <v>2796</v>
          </cell>
          <cell r="X114">
            <v>8</v>
          </cell>
          <cell r="Y114" t="str">
            <v>II</v>
          </cell>
          <cell r="Z114">
            <v>175</v>
          </cell>
          <cell r="AA114">
            <v>87</v>
          </cell>
          <cell r="AB114">
            <v>155</v>
          </cell>
          <cell r="AC114">
            <v>4.45</v>
          </cell>
          <cell r="AD114">
            <v>5.62</v>
          </cell>
          <cell r="AE114">
            <v>0.88636363636363602</v>
          </cell>
          <cell r="AF114">
            <v>1.17</v>
          </cell>
          <cell r="AG114">
            <v>1.32</v>
          </cell>
          <cell r="AH114">
            <v>0.42</v>
          </cell>
          <cell r="AI114">
            <v>1.1399999999999999</v>
          </cell>
          <cell r="AJ114" t="str">
            <v>Color Box</v>
          </cell>
          <cell r="AK114">
            <v>183</v>
          </cell>
          <cell r="AL114">
            <v>153</v>
          </cell>
          <cell r="AM114">
            <v>178</v>
          </cell>
          <cell r="AN114">
            <v>6.06</v>
          </cell>
          <cell r="AO114">
            <v>0.14000000000000001</v>
          </cell>
          <cell r="AP114" t="str">
            <v>Single-Wave  corrugated paper</v>
          </cell>
        </row>
        <row r="115">
          <cell r="I115">
            <v>300630</v>
          </cell>
          <cell r="J115" t="str">
            <v>BS MF BATTERY - BTX24HL-BS</v>
          </cell>
          <cell r="K115">
            <v>12</v>
          </cell>
          <cell r="L115">
            <v>22.1</v>
          </cell>
          <cell r="M115">
            <v>21</v>
          </cell>
          <cell r="N115">
            <v>350</v>
          </cell>
          <cell r="O115">
            <v>8</v>
          </cell>
          <cell r="P115" t="str">
            <v>M6*12</v>
          </cell>
          <cell r="Q115" t="str">
            <v>/</v>
          </cell>
          <cell r="R115">
            <v>3661451001304</v>
          </cell>
          <cell r="S115">
            <v>3661451002943</v>
          </cell>
          <cell r="T115" t="str">
            <v>China</v>
          </cell>
          <cell r="U115" t="str">
            <v>8507.10.0060</v>
          </cell>
          <cell r="V115">
            <v>8507102090</v>
          </cell>
          <cell r="W115">
            <v>2796</v>
          </cell>
          <cell r="X115">
            <v>8</v>
          </cell>
          <cell r="Y115" t="str">
            <v>II</v>
          </cell>
          <cell r="Z115">
            <v>205</v>
          </cell>
          <cell r="AA115">
            <v>87</v>
          </cell>
          <cell r="AB115">
            <v>162</v>
          </cell>
          <cell r="AC115">
            <v>5.67</v>
          </cell>
          <cell r="AD115">
            <v>6.9900995999999997</v>
          </cell>
          <cell r="AE115">
            <v>1</v>
          </cell>
          <cell r="AF115">
            <v>1.32</v>
          </cell>
          <cell r="AG115">
            <v>1.32</v>
          </cell>
          <cell r="AH115">
            <v>0.42</v>
          </cell>
          <cell r="AI115"/>
          <cell r="AJ115" t="str">
            <v>Color Box</v>
          </cell>
          <cell r="AK115">
            <v>213</v>
          </cell>
          <cell r="AL115">
            <v>155</v>
          </cell>
          <cell r="AM115">
            <v>176</v>
          </cell>
          <cell r="AN115">
            <v>7.4468517999999992</v>
          </cell>
          <cell r="AO115">
            <v>0.17143574999999997</v>
          </cell>
          <cell r="AP115" t="str">
            <v>Single-Wave  corrugated paper</v>
          </cell>
        </row>
        <row r="116">
          <cell r="I116">
            <v>300909</v>
          </cell>
          <cell r="J116" t="str">
            <v>BS MF BATTERY - BTX4L-BS</v>
          </cell>
          <cell r="K116">
            <v>12</v>
          </cell>
          <cell r="L116">
            <v>3.2</v>
          </cell>
          <cell r="M116">
            <v>3</v>
          </cell>
          <cell r="N116">
            <v>50</v>
          </cell>
          <cell r="O116">
            <v>28</v>
          </cell>
          <cell r="P116" t="str">
            <v>M5*9</v>
          </cell>
          <cell r="Q116" t="str">
            <v>/</v>
          </cell>
          <cell r="R116">
            <v>3564093009090</v>
          </cell>
          <cell r="S116">
            <v>3564094009099</v>
          </cell>
          <cell r="T116" t="str">
            <v>China</v>
          </cell>
          <cell r="U116" t="str">
            <v>8507.10.0030</v>
          </cell>
          <cell r="V116">
            <v>8507102090</v>
          </cell>
          <cell r="W116">
            <v>2796</v>
          </cell>
          <cell r="X116">
            <v>8</v>
          </cell>
          <cell r="Y116" t="str">
            <v>II</v>
          </cell>
          <cell r="Z116">
            <v>113</v>
          </cell>
          <cell r="AA116">
            <v>70</v>
          </cell>
          <cell r="AB116">
            <v>85</v>
          </cell>
          <cell r="AC116">
            <v>1.06</v>
          </cell>
          <cell r="AD116">
            <v>1.31</v>
          </cell>
          <cell r="AE116">
            <v>0.18636363636363601</v>
          </cell>
          <cell r="AF116">
            <v>0.246</v>
          </cell>
          <cell r="AG116">
            <v>1.32</v>
          </cell>
          <cell r="AH116">
            <v>0.42</v>
          </cell>
          <cell r="AI116">
            <v>1.1399999999999999</v>
          </cell>
          <cell r="AJ116" t="str">
            <v>Color Box</v>
          </cell>
          <cell r="AK116">
            <v>121</v>
          </cell>
          <cell r="AL116">
            <v>116</v>
          </cell>
          <cell r="AM116">
            <v>112</v>
          </cell>
          <cell r="AN116">
            <v>1.42</v>
          </cell>
          <cell r="AO116">
            <v>0.08</v>
          </cell>
          <cell r="AP116" t="str">
            <v>Single-Wave  corrugated paper</v>
          </cell>
        </row>
        <row r="117">
          <cell r="I117">
            <v>300942</v>
          </cell>
          <cell r="J117" t="str">
            <v>BS MF BATTERY - BTX4L-BS+(5AH)</v>
          </cell>
          <cell r="K117">
            <v>12</v>
          </cell>
          <cell r="L117">
            <v>4.2</v>
          </cell>
          <cell r="M117">
            <v>4</v>
          </cell>
          <cell r="N117">
            <v>50</v>
          </cell>
          <cell r="O117">
            <v>22</v>
          </cell>
          <cell r="P117" t="str">
            <v>M5*9</v>
          </cell>
          <cell r="Q117" t="str">
            <v>/</v>
          </cell>
          <cell r="R117" t="str">
            <v>3564093009427</v>
          </cell>
          <cell r="S117" t="str">
            <v>3564094009426</v>
          </cell>
          <cell r="T117" t="str">
            <v>China</v>
          </cell>
          <cell r="U117" t="str">
            <v>8507.10.0030</v>
          </cell>
          <cell r="V117">
            <v>8507102090</v>
          </cell>
          <cell r="W117">
            <v>2796</v>
          </cell>
          <cell r="X117">
            <v>8</v>
          </cell>
          <cell r="Y117" t="str">
            <v>II</v>
          </cell>
          <cell r="Z117">
            <v>113</v>
          </cell>
          <cell r="AA117">
            <v>70</v>
          </cell>
          <cell r="AB117">
            <v>85</v>
          </cell>
          <cell r="AC117">
            <v>1.26</v>
          </cell>
          <cell r="AD117">
            <v>1.51</v>
          </cell>
          <cell r="AE117">
            <v>0.18636363636363601</v>
          </cell>
          <cell r="AF117">
            <v>0.246</v>
          </cell>
          <cell r="AG117">
            <v>1.32</v>
          </cell>
          <cell r="AH117">
            <v>0.42</v>
          </cell>
          <cell r="AI117"/>
          <cell r="AJ117" t="str">
            <v>Color Box</v>
          </cell>
          <cell r="AK117">
            <v>121</v>
          </cell>
          <cell r="AL117">
            <v>116</v>
          </cell>
          <cell r="AM117">
            <v>112</v>
          </cell>
          <cell r="AN117">
            <v>1.6102355000000002</v>
          </cell>
          <cell r="AO117">
            <v>0.08</v>
          </cell>
          <cell r="AP117" t="str">
            <v>Single-Wave  corrugated paper</v>
          </cell>
        </row>
        <row r="118">
          <cell r="I118">
            <v>300889</v>
          </cell>
          <cell r="J118" t="str">
            <v>BS MF BATTERY - BTX4L-BS+ (5AH)</v>
          </cell>
          <cell r="K118">
            <v>12</v>
          </cell>
          <cell r="L118" t="e">
            <v>#N/A</v>
          </cell>
          <cell r="M118" t="e">
            <v>#N/A</v>
          </cell>
          <cell r="N118" t="e">
            <v>#N/A</v>
          </cell>
          <cell r="O118">
            <v>22</v>
          </cell>
          <cell r="P118" t="str">
            <v>M5*9</v>
          </cell>
          <cell r="Q118" t="str">
            <v>/</v>
          </cell>
          <cell r="R118">
            <v>3564093008895</v>
          </cell>
          <cell r="S118">
            <v>3564094008894</v>
          </cell>
          <cell r="T118" t="str">
            <v>China</v>
          </cell>
          <cell r="U118" t="str">
            <v>8507.10.0030</v>
          </cell>
          <cell r="V118">
            <v>8507102090</v>
          </cell>
          <cell r="W118">
            <v>2796</v>
          </cell>
          <cell r="X118">
            <v>8</v>
          </cell>
          <cell r="Y118" t="str">
            <v>II</v>
          </cell>
          <cell r="Z118">
            <v>113</v>
          </cell>
          <cell r="AA118">
            <v>70</v>
          </cell>
          <cell r="AB118">
            <v>85</v>
          </cell>
          <cell r="AC118">
            <v>1.26</v>
          </cell>
          <cell r="AD118">
            <v>1.51</v>
          </cell>
          <cell r="AE118">
            <v>0.18636363636363601</v>
          </cell>
          <cell r="AF118">
            <v>0.246</v>
          </cell>
          <cell r="AG118">
            <v>1.32</v>
          </cell>
          <cell r="AH118">
            <v>0.42</v>
          </cell>
          <cell r="AI118"/>
          <cell r="AJ118" t="str">
            <v>Color Box</v>
          </cell>
          <cell r="AK118">
            <v>121</v>
          </cell>
          <cell r="AL118">
            <v>116</v>
          </cell>
          <cell r="AM118">
            <v>112</v>
          </cell>
          <cell r="AN118">
            <v>1.6102355000000002</v>
          </cell>
          <cell r="AO118">
            <v>7.1397000000000002E-2</v>
          </cell>
          <cell r="AP118" t="str">
            <v>Single-Wave  corrugated paper</v>
          </cell>
        </row>
        <row r="119">
          <cell r="I119">
            <v>300617</v>
          </cell>
          <cell r="J119" t="str">
            <v>BS MF BATTERY - BTX4L-BS+ / BTZ5S-BS</v>
          </cell>
          <cell r="K119">
            <v>12</v>
          </cell>
          <cell r="L119">
            <v>4.2</v>
          </cell>
          <cell r="M119">
            <v>4</v>
          </cell>
          <cell r="N119">
            <v>50</v>
          </cell>
          <cell r="O119">
            <v>28</v>
          </cell>
          <cell r="P119" t="str">
            <v>M5*9</v>
          </cell>
          <cell r="Q119" t="str">
            <v>/</v>
          </cell>
          <cell r="R119">
            <v>3661451001175</v>
          </cell>
          <cell r="S119">
            <v>3661451002813</v>
          </cell>
          <cell r="T119" t="str">
            <v>China</v>
          </cell>
          <cell r="U119" t="str">
            <v>8507.10.0030</v>
          </cell>
          <cell r="V119">
            <v>8507102090</v>
          </cell>
          <cell r="W119">
            <v>2796</v>
          </cell>
          <cell r="X119">
            <v>8</v>
          </cell>
          <cell r="Y119" t="str">
            <v>II</v>
          </cell>
          <cell r="Z119">
            <v>113</v>
          </cell>
          <cell r="AA119">
            <v>70</v>
          </cell>
          <cell r="AB119">
            <v>85</v>
          </cell>
          <cell r="AC119">
            <v>1.06</v>
          </cell>
          <cell r="AD119">
            <v>1.31</v>
          </cell>
          <cell r="AE119">
            <v>0.18636363636363601</v>
          </cell>
          <cell r="AF119">
            <v>0.246</v>
          </cell>
          <cell r="AG119">
            <v>1.32</v>
          </cell>
          <cell r="AH119">
            <v>0.42</v>
          </cell>
          <cell r="AI119"/>
          <cell r="AJ119" t="str">
            <v>Color Box</v>
          </cell>
          <cell r="AK119">
            <v>121</v>
          </cell>
          <cell r="AL119">
            <v>116</v>
          </cell>
          <cell r="AM119">
            <v>112</v>
          </cell>
          <cell r="AN119">
            <v>1.42</v>
          </cell>
          <cell r="AO119">
            <v>0.08</v>
          </cell>
          <cell r="AP119" t="str">
            <v>Single-Wave  corrugated paper</v>
          </cell>
        </row>
        <row r="120">
          <cell r="I120">
            <v>300618</v>
          </cell>
          <cell r="J120" t="str">
            <v>BS MF BATTERY - BTX5L-BS</v>
          </cell>
          <cell r="K120">
            <v>12</v>
          </cell>
          <cell r="L120">
            <v>4.2</v>
          </cell>
          <cell r="M120">
            <v>4</v>
          </cell>
          <cell r="N120">
            <v>80</v>
          </cell>
          <cell r="O120">
            <v>24</v>
          </cell>
          <cell r="P120" t="str">
            <v>M5*9</v>
          </cell>
          <cell r="Q120" t="str">
            <v>/</v>
          </cell>
          <cell r="R120">
            <v>3661451001182</v>
          </cell>
          <cell r="S120">
            <v>3661451002820</v>
          </cell>
          <cell r="T120" t="str">
            <v>China</v>
          </cell>
          <cell r="U120" t="str">
            <v>8507.10.0030</v>
          </cell>
          <cell r="V120">
            <v>8507102090</v>
          </cell>
          <cell r="W120">
            <v>2796</v>
          </cell>
          <cell r="X120">
            <v>8</v>
          </cell>
          <cell r="Y120" t="str">
            <v>II</v>
          </cell>
          <cell r="Z120">
            <v>113</v>
          </cell>
          <cell r="AA120">
            <v>70</v>
          </cell>
          <cell r="AB120">
            <v>105</v>
          </cell>
          <cell r="AC120">
            <v>1.36</v>
          </cell>
          <cell r="AD120">
            <v>1.67</v>
          </cell>
          <cell r="AE120">
            <v>0.23772727272727301</v>
          </cell>
          <cell r="AF120">
            <v>0.31380000000000002</v>
          </cell>
          <cell r="AG120">
            <v>1.32</v>
          </cell>
          <cell r="AH120">
            <v>0.42</v>
          </cell>
          <cell r="AI120"/>
          <cell r="AJ120" t="str">
            <v>Color Box</v>
          </cell>
          <cell r="AK120">
            <v>127</v>
          </cell>
          <cell r="AL120">
            <v>119</v>
          </cell>
          <cell r="AM120">
            <v>127</v>
          </cell>
          <cell r="AN120">
            <v>1.87</v>
          </cell>
          <cell r="AO120">
            <v>0.08</v>
          </cell>
          <cell r="AP120" t="str">
            <v>Single-Wave  corrugated paper</v>
          </cell>
        </row>
        <row r="121">
          <cell r="I121">
            <v>300619</v>
          </cell>
          <cell r="J121" t="str">
            <v>BS MF BATTERY - BTX7A-BS</v>
          </cell>
          <cell r="K121">
            <v>12</v>
          </cell>
          <cell r="L121">
            <v>6.3</v>
          </cell>
          <cell r="M121">
            <v>6</v>
          </cell>
          <cell r="N121">
            <v>105</v>
          </cell>
          <cell r="O121">
            <v>16</v>
          </cell>
          <cell r="P121" t="str">
            <v>M5*9</v>
          </cell>
          <cell r="Q121" t="str">
            <v>/</v>
          </cell>
          <cell r="R121">
            <v>3661451001199</v>
          </cell>
          <cell r="S121">
            <v>3661451002837</v>
          </cell>
          <cell r="T121" t="str">
            <v>China</v>
          </cell>
          <cell r="U121" t="str">
            <v>8507.10.0030</v>
          </cell>
          <cell r="V121">
            <v>8507102090</v>
          </cell>
          <cell r="W121">
            <v>2796</v>
          </cell>
          <cell r="X121">
            <v>8</v>
          </cell>
          <cell r="Y121" t="str">
            <v>II</v>
          </cell>
          <cell r="Z121">
            <v>150</v>
          </cell>
          <cell r="AA121">
            <v>87</v>
          </cell>
          <cell r="AB121">
            <v>93</v>
          </cell>
          <cell r="AC121">
            <v>1.83</v>
          </cell>
          <cell r="AD121">
            <v>2.29</v>
          </cell>
          <cell r="AE121">
            <v>0.35</v>
          </cell>
          <cell r="AF121">
            <v>0.46200000000000002</v>
          </cell>
          <cell r="AG121">
            <v>1.32</v>
          </cell>
          <cell r="AH121">
            <v>0.42</v>
          </cell>
          <cell r="AI121"/>
          <cell r="AJ121" t="str">
            <v>Color Box</v>
          </cell>
          <cell r="AK121">
            <v>161</v>
          </cell>
          <cell r="AL121">
            <v>144</v>
          </cell>
          <cell r="AM121">
            <v>120</v>
          </cell>
          <cell r="AN121">
            <v>2.62</v>
          </cell>
          <cell r="AO121">
            <v>0.1</v>
          </cell>
          <cell r="AP121" t="str">
            <v>Single-Wave  corrugated paper</v>
          </cell>
        </row>
        <row r="122">
          <cell r="I122">
            <v>300620</v>
          </cell>
          <cell r="J122" t="str">
            <v>BS MF BATTERY - BTX7L-BS</v>
          </cell>
          <cell r="K122">
            <v>12</v>
          </cell>
          <cell r="L122">
            <v>6.3</v>
          </cell>
          <cell r="M122">
            <v>6</v>
          </cell>
          <cell r="N122">
            <v>100</v>
          </cell>
          <cell r="O122">
            <v>23</v>
          </cell>
          <cell r="P122" t="str">
            <v>M5*9</v>
          </cell>
          <cell r="Q122" t="str">
            <v>/</v>
          </cell>
          <cell r="R122">
            <v>3661451001205</v>
          </cell>
          <cell r="S122">
            <v>3661451002844</v>
          </cell>
          <cell r="T122" t="str">
            <v>China</v>
          </cell>
          <cell r="U122" t="str">
            <v>8507.10.0030</v>
          </cell>
          <cell r="V122">
            <v>8507102090</v>
          </cell>
          <cell r="W122">
            <v>2796</v>
          </cell>
          <cell r="X122">
            <v>8</v>
          </cell>
          <cell r="Y122" t="str">
            <v>II</v>
          </cell>
          <cell r="Z122">
            <v>113</v>
          </cell>
          <cell r="AA122">
            <v>70</v>
          </cell>
          <cell r="AB122">
            <v>130</v>
          </cell>
          <cell r="AC122">
            <v>1.73</v>
          </cell>
          <cell r="AD122">
            <v>2.17</v>
          </cell>
          <cell r="AE122">
            <v>0.32954545454545497</v>
          </cell>
          <cell r="AF122">
            <v>0.435</v>
          </cell>
          <cell r="AG122">
            <v>1.32</v>
          </cell>
          <cell r="AH122">
            <v>0.42</v>
          </cell>
          <cell r="AI122"/>
          <cell r="AJ122" t="str">
            <v>Color Box</v>
          </cell>
          <cell r="AK122">
            <v>134</v>
          </cell>
          <cell r="AL122">
            <v>119</v>
          </cell>
          <cell r="AM122">
            <v>147</v>
          </cell>
          <cell r="AN122">
            <v>2.44</v>
          </cell>
          <cell r="AO122">
            <v>0.1</v>
          </cell>
          <cell r="AP122" t="str">
            <v>Single-Wave  corrugated paper</v>
          </cell>
        </row>
        <row r="123">
          <cell r="I123">
            <v>300702</v>
          </cell>
          <cell r="J123" t="str">
            <v>BS MF BATTERY - BTX7L-BS-P</v>
          </cell>
          <cell r="K123">
            <v>12</v>
          </cell>
          <cell r="L123" t="e">
            <v>#N/A</v>
          </cell>
          <cell r="M123" t="e">
            <v>#N/A</v>
          </cell>
          <cell r="N123" t="e">
            <v>#N/A</v>
          </cell>
          <cell r="O123">
            <v>19</v>
          </cell>
          <cell r="P123" t="str">
            <v>M5*9</v>
          </cell>
          <cell r="Q123" t="str">
            <v>/</v>
          </cell>
          <cell r="R123">
            <v>3564093007027</v>
          </cell>
          <cell r="S123">
            <v>3564094007026</v>
          </cell>
          <cell r="T123" t="str">
            <v>China</v>
          </cell>
          <cell r="U123" t="str">
            <v>8507.10.0030</v>
          </cell>
          <cell r="V123">
            <v>8507102090</v>
          </cell>
          <cell r="W123">
            <v>2796</v>
          </cell>
          <cell r="X123">
            <v>8</v>
          </cell>
          <cell r="Y123" t="str">
            <v>II</v>
          </cell>
          <cell r="Z123">
            <v>113</v>
          </cell>
          <cell r="AA123">
            <v>70</v>
          </cell>
          <cell r="AB123">
            <v>130</v>
          </cell>
          <cell r="AC123">
            <v>1.92</v>
          </cell>
          <cell r="AD123">
            <v>2.36</v>
          </cell>
          <cell r="AE123">
            <v>0.32954545454545497</v>
          </cell>
          <cell r="AF123">
            <v>0.435</v>
          </cell>
          <cell r="AG123">
            <v>1.32</v>
          </cell>
          <cell r="AH123">
            <v>0.42</v>
          </cell>
          <cell r="AI123"/>
          <cell r="AJ123" t="str">
            <v>Color Box</v>
          </cell>
          <cell r="AK123">
            <v>134</v>
          </cell>
          <cell r="AL123">
            <v>119</v>
          </cell>
          <cell r="AM123">
            <v>147</v>
          </cell>
          <cell r="AN123">
            <v>2.5019242666666668</v>
          </cell>
          <cell r="AO123">
            <v>0.1</v>
          </cell>
          <cell r="AP123" t="str">
            <v>Single-Wave  corrugated paper</v>
          </cell>
        </row>
        <row r="124">
          <cell r="I124">
            <v>300621</v>
          </cell>
          <cell r="J124" t="str">
            <v>BS MF BATTERY - BTX9-BS</v>
          </cell>
          <cell r="K124">
            <v>12</v>
          </cell>
          <cell r="L124">
            <v>8.4</v>
          </cell>
          <cell r="M124">
            <v>8</v>
          </cell>
          <cell r="N124">
            <v>135</v>
          </cell>
          <cell r="O124">
            <v>17</v>
          </cell>
          <cell r="P124" t="str">
            <v>M6*12</v>
          </cell>
          <cell r="Q124" t="str">
            <v>/</v>
          </cell>
          <cell r="R124">
            <v>3661451001212</v>
          </cell>
          <cell r="S124">
            <v>3661451002851</v>
          </cell>
          <cell r="T124" t="str">
            <v>China</v>
          </cell>
          <cell r="U124" t="str">
            <v>8507.10.0030</v>
          </cell>
          <cell r="V124">
            <v>8507102090</v>
          </cell>
          <cell r="W124">
            <v>2796</v>
          </cell>
          <cell r="X124">
            <v>8</v>
          </cell>
          <cell r="Y124" t="str">
            <v>II</v>
          </cell>
          <cell r="Z124">
            <v>150</v>
          </cell>
          <cell r="AA124">
            <v>87</v>
          </cell>
          <cell r="AB124">
            <v>105</v>
          </cell>
          <cell r="AC124">
            <v>2.2999999999999998</v>
          </cell>
          <cell r="AD124">
            <v>2.85</v>
          </cell>
          <cell r="AE124">
            <v>0.41818181818181799</v>
          </cell>
          <cell r="AF124">
            <v>0.55200000000000005</v>
          </cell>
          <cell r="AG124">
            <v>1.32</v>
          </cell>
          <cell r="AH124">
            <v>0.42</v>
          </cell>
          <cell r="AI124"/>
          <cell r="AJ124" t="str">
            <v>Color Box</v>
          </cell>
          <cell r="AK124">
            <v>158</v>
          </cell>
          <cell r="AL124">
            <v>150</v>
          </cell>
          <cell r="AM124">
            <v>127</v>
          </cell>
          <cell r="AN124">
            <v>2.99</v>
          </cell>
          <cell r="AO124">
            <v>0.12</v>
          </cell>
          <cell r="AP124" t="str">
            <v>Single-Wave  corrugated paper</v>
          </cell>
        </row>
        <row r="125">
          <cell r="I125">
            <v>300696</v>
          </cell>
          <cell r="J125" t="str">
            <v>BS MF BATTERY - BTZ10S-BS</v>
          </cell>
          <cell r="K125">
            <v>12</v>
          </cell>
          <cell r="L125">
            <v>9</v>
          </cell>
          <cell r="M125" t="str">
            <v>8.6</v>
          </cell>
          <cell r="N125">
            <v>190</v>
          </cell>
          <cell r="O125">
            <v>11</v>
          </cell>
          <cell r="P125" t="str">
            <v>M6*12</v>
          </cell>
          <cell r="Q125" t="str">
            <v>/</v>
          </cell>
          <cell r="R125">
            <v>3661453006963</v>
          </cell>
          <cell r="S125">
            <v>3661454006962</v>
          </cell>
          <cell r="T125" t="str">
            <v>China</v>
          </cell>
          <cell r="U125" t="str">
            <v>8507.10.0030</v>
          </cell>
          <cell r="V125">
            <v>8507102090</v>
          </cell>
          <cell r="W125">
            <v>2796</v>
          </cell>
          <cell r="X125">
            <v>8</v>
          </cell>
          <cell r="Y125" t="str">
            <v>II</v>
          </cell>
          <cell r="Z125">
            <v>150</v>
          </cell>
          <cell r="AA125">
            <v>88</v>
          </cell>
          <cell r="AB125">
            <v>93</v>
          </cell>
          <cell r="AC125">
            <v>2.6</v>
          </cell>
          <cell r="AD125">
            <v>3.11</v>
          </cell>
          <cell r="AE125">
            <v>0.38636363636363602</v>
          </cell>
          <cell r="AF125">
            <v>0.52</v>
          </cell>
          <cell r="AG125">
            <v>1.32</v>
          </cell>
          <cell r="AH125">
            <v>0.42</v>
          </cell>
          <cell r="AI125"/>
          <cell r="AJ125" t="str">
            <v>Color Box</v>
          </cell>
          <cell r="AK125">
            <v>158</v>
          </cell>
          <cell r="AL125">
            <v>150</v>
          </cell>
          <cell r="AM125">
            <v>127</v>
          </cell>
          <cell r="AN125">
            <v>3.3082815999999999</v>
          </cell>
          <cell r="AO125">
            <v>0.12</v>
          </cell>
          <cell r="AP125" t="str">
            <v>Single-Wave  corrugated paper</v>
          </cell>
        </row>
        <row r="126">
          <cell r="I126">
            <v>300697</v>
          </cell>
          <cell r="J126" t="str">
            <v>BS MF BATTERY - BTZ12S-BS</v>
          </cell>
          <cell r="K126">
            <v>12</v>
          </cell>
          <cell r="L126">
            <v>11.6</v>
          </cell>
          <cell r="M126">
            <v>11</v>
          </cell>
          <cell r="N126">
            <v>215</v>
          </cell>
          <cell r="O126">
            <v>10</v>
          </cell>
          <cell r="P126" t="str">
            <v>M6*12</v>
          </cell>
          <cell r="Q126" t="str">
            <v>/</v>
          </cell>
          <cell r="R126">
            <v>3661453006970</v>
          </cell>
          <cell r="S126">
            <v>3661454006979</v>
          </cell>
          <cell r="T126" t="str">
            <v>China</v>
          </cell>
          <cell r="U126" t="str">
            <v>8507.10.0030</v>
          </cell>
          <cell r="V126">
            <v>8507102090</v>
          </cell>
          <cell r="W126">
            <v>2796</v>
          </cell>
          <cell r="X126">
            <v>8</v>
          </cell>
          <cell r="Y126" t="str">
            <v>II</v>
          </cell>
          <cell r="Z126">
            <v>150</v>
          </cell>
          <cell r="AA126">
            <v>88</v>
          </cell>
          <cell r="AB126">
            <v>110</v>
          </cell>
          <cell r="AC126">
            <v>3.18</v>
          </cell>
          <cell r="AD126">
            <v>3.8</v>
          </cell>
          <cell r="AE126">
            <v>0.472727272727273</v>
          </cell>
          <cell r="AF126">
            <v>0.624</v>
          </cell>
          <cell r="AG126">
            <v>1.32</v>
          </cell>
          <cell r="AH126">
            <v>0.42</v>
          </cell>
          <cell r="AI126"/>
          <cell r="AJ126" t="str">
            <v>Color Box</v>
          </cell>
          <cell r="AK126">
            <v>158</v>
          </cell>
          <cell r="AL126">
            <v>154</v>
          </cell>
          <cell r="AM126">
            <v>153</v>
          </cell>
          <cell r="AN126">
            <v>4.2012159999999996</v>
          </cell>
          <cell r="AO126">
            <v>0.12</v>
          </cell>
          <cell r="AP126" t="str">
            <v>Single-Wave  corrugated paper</v>
          </cell>
        </row>
        <row r="127">
          <cell r="I127">
            <v>300698</v>
          </cell>
          <cell r="J127" t="str">
            <v>BS MF BATTERY - BTZ14S-BS</v>
          </cell>
          <cell r="K127">
            <v>12</v>
          </cell>
          <cell r="L127">
            <v>11.8</v>
          </cell>
          <cell r="M127" t="str">
            <v>11.2</v>
          </cell>
          <cell r="N127">
            <v>230</v>
          </cell>
          <cell r="O127">
            <v>10</v>
          </cell>
          <cell r="P127" t="str">
            <v>M6*12</v>
          </cell>
          <cell r="Q127" t="str">
            <v>/</v>
          </cell>
          <cell r="R127">
            <v>3661453006987</v>
          </cell>
          <cell r="S127">
            <v>3661454006986</v>
          </cell>
          <cell r="T127" t="str">
            <v>China</v>
          </cell>
          <cell r="U127" t="str">
            <v>8507.10.0030</v>
          </cell>
          <cell r="V127">
            <v>8507102090</v>
          </cell>
          <cell r="W127">
            <v>2796</v>
          </cell>
          <cell r="X127">
            <v>8</v>
          </cell>
          <cell r="Y127" t="str">
            <v>II</v>
          </cell>
          <cell r="Z127">
            <v>150</v>
          </cell>
          <cell r="AA127">
            <v>88</v>
          </cell>
          <cell r="AB127">
            <v>110</v>
          </cell>
          <cell r="AC127">
            <v>3.18</v>
          </cell>
          <cell r="AD127">
            <v>3.8</v>
          </cell>
          <cell r="AE127">
            <v>0.472727272727273</v>
          </cell>
          <cell r="AF127">
            <v>0.624</v>
          </cell>
          <cell r="AG127">
            <v>1.32</v>
          </cell>
          <cell r="AH127">
            <v>0.42</v>
          </cell>
          <cell r="AI127"/>
          <cell r="AJ127" t="str">
            <v>Color Box</v>
          </cell>
          <cell r="AK127">
            <v>158</v>
          </cell>
          <cell r="AL127">
            <v>154</v>
          </cell>
          <cell r="AM127">
            <v>153</v>
          </cell>
          <cell r="AN127">
            <v>4.2012159999999996</v>
          </cell>
          <cell r="AO127">
            <v>0.12</v>
          </cell>
          <cell r="AP127" t="str">
            <v>Single-Wave  corrugated paper</v>
          </cell>
        </row>
        <row r="128">
          <cell r="I128">
            <v>300819</v>
          </cell>
          <cell r="J128" t="str">
            <v>BS MF BATTERY - BTZ5S-BS</v>
          </cell>
          <cell r="K128">
            <v>12</v>
          </cell>
          <cell r="L128" t="e">
            <v>#N/A</v>
          </cell>
          <cell r="M128" t="e">
            <v>#N/A</v>
          </cell>
          <cell r="N128" t="e">
            <v>#N/A</v>
          </cell>
          <cell r="O128">
            <v>22</v>
          </cell>
          <cell r="P128" t="str">
            <v>M5*9</v>
          </cell>
          <cell r="Q128" t="str">
            <v>/</v>
          </cell>
          <cell r="R128"/>
          <cell r="S128"/>
          <cell r="T128" t="str">
            <v>China</v>
          </cell>
          <cell r="U128" t="str">
            <v>8507.10.0030</v>
          </cell>
          <cell r="V128">
            <v>8507102090</v>
          </cell>
          <cell r="W128">
            <v>2796</v>
          </cell>
          <cell r="X128">
            <v>8</v>
          </cell>
          <cell r="Y128" t="str">
            <v>II</v>
          </cell>
          <cell r="Z128">
            <v>113</v>
          </cell>
          <cell r="AA128">
            <v>70</v>
          </cell>
          <cell r="AB128">
            <v>85</v>
          </cell>
          <cell r="AC128">
            <v>1.26</v>
          </cell>
          <cell r="AD128">
            <v>1.51</v>
          </cell>
          <cell r="AE128">
            <v>0.18636363636363601</v>
          </cell>
          <cell r="AF128">
            <v>0.246</v>
          </cell>
          <cell r="AG128">
            <v>1.32</v>
          </cell>
          <cell r="AH128">
            <v>0.42</v>
          </cell>
          <cell r="AI128"/>
          <cell r="AJ128" t="str">
            <v>Color Box</v>
          </cell>
          <cell r="AK128">
            <v>121</v>
          </cell>
          <cell r="AL128">
            <v>116</v>
          </cell>
          <cell r="AM128">
            <v>112</v>
          </cell>
          <cell r="AN128">
            <v>1.6102355000000002</v>
          </cell>
          <cell r="AO128">
            <v>7.1397000000000002E-2</v>
          </cell>
          <cell r="AP128" t="str">
            <v>Single-Wave  corrugated paper</v>
          </cell>
        </row>
        <row r="129">
          <cell r="I129">
            <v>300695</v>
          </cell>
          <cell r="J129" t="str">
            <v>BS MF BATTERY - BTZ7S-BS</v>
          </cell>
          <cell r="K129">
            <v>12</v>
          </cell>
          <cell r="L129">
            <v>6.3</v>
          </cell>
          <cell r="M129">
            <v>6</v>
          </cell>
          <cell r="N129">
            <v>130</v>
          </cell>
          <cell r="O129">
            <v>17</v>
          </cell>
          <cell r="P129" t="str">
            <v>M5*9</v>
          </cell>
          <cell r="Q129" t="str">
            <v>/</v>
          </cell>
          <cell r="R129">
            <v>3661453006956</v>
          </cell>
          <cell r="S129">
            <v>3661454006955</v>
          </cell>
          <cell r="T129" t="str">
            <v>China</v>
          </cell>
          <cell r="U129" t="str">
            <v>8507.10.0030</v>
          </cell>
          <cell r="V129">
            <v>8507102090</v>
          </cell>
          <cell r="W129">
            <v>2796</v>
          </cell>
          <cell r="X129">
            <v>8</v>
          </cell>
          <cell r="Y129" t="str">
            <v>II</v>
          </cell>
          <cell r="Z129">
            <v>113</v>
          </cell>
          <cell r="AA129">
            <v>70</v>
          </cell>
          <cell r="AB129">
            <v>105</v>
          </cell>
          <cell r="AC129">
            <v>1.77</v>
          </cell>
          <cell r="AD129">
            <v>2.14</v>
          </cell>
          <cell r="AE129">
            <v>0.27702702702702697</v>
          </cell>
          <cell r="AF129">
            <v>0.36899999999999999</v>
          </cell>
          <cell r="AG129">
            <v>1.3320000000000001</v>
          </cell>
          <cell r="AH129">
            <v>0.43</v>
          </cell>
          <cell r="AI129"/>
          <cell r="AJ129" t="str">
            <v>Color Box</v>
          </cell>
          <cell r="AK129">
            <v>134</v>
          </cell>
          <cell r="AL129">
            <v>119</v>
          </cell>
          <cell r="AM129">
            <v>147</v>
          </cell>
          <cell r="AN129">
            <v>2.3852575999999996</v>
          </cell>
          <cell r="AO129">
            <v>0.08</v>
          </cell>
          <cell r="AP129" t="str">
            <v>Single-Wave  corrugated paper</v>
          </cell>
        </row>
        <row r="130">
          <cell r="I130">
            <v>300840</v>
          </cell>
          <cell r="J130" t="str">
            <v>BS SLA BATTERY - 12N5.5-3B (FA)</v>
          </cell>
          <cell r="K130">
            <v>12</v>
          </cell>
          <cell r="L130">
            <v>5.8</v>
          </cell>
          <cell r="M130" t="str">
            <v>5.5</v>
          </cell>
          <cell r="N130">
            <v>70</v>
          </cell>
          <cell r="O130">
            <v>25.3</v>
          </cell>
          <cell r="P130" t="str">
            <v>M5*9</v>
          </cell>
          <cell r="Q130" t="str">
            <v>/</v>
          </cell>
          <cell r="R130">
            <v>3564093008406</v>
          </cell>
          <cell r="S130">
            <v>3564094008405</v>
          </cell>
          <cell r="T130" t="str">
            <v>China</v>
          </cell>
          <cell r="U130" t="str">
            <v>8507.10.0030</v>
          </cell>
          <cell r="V130">
            <v>8507102090</v>
          </cell>
          <cell r="W130">
            <v>2800</v>
          </cell>
          <cell r="X130">
            <v>8</v>
          </cell>
          <cell r="Y130" t="str">
            <v>-</v>
          </cell>
          <cell r="Z130">
            <v>135</v>
          </cell>
          <cell r="AA130">
            <v>60</v>
          </cell>
          <cell r="AB130">
            <v>130</v>
          </cell>
          <cell r="AC130">
            <v>2.1</v>
          </cell>
          <cell r="AD130">
            <v>2.1</v>
          </cell>
          <cell r="AE130">
            <v>0.37837837837837834</v>
          </cell>
          <cell r="AF130">
            <v>0.504</v>
          </cell>
          <cell r="AG130">
            <v>1.3320000000000001</v>
          </cell>
          <cell r="AH130">
            <v>0.43</v>
          </cell>
          <cell r="AI130">
            <v>1.1399999999999999</v>
          </cell>
          <cell r="AJ130" t="str">
            <v>Color Box</v>
          </cell>
          <cell r="AK130">
            <v>143</v>
          </cell>
          <cell r="AL130">
            <v>66</v>
          </cell>
          <cell r="AM130">
            <v>138</v>
          </cell>
          <cell r="AN130">
            <v>2.2572276000000002</v>
          </cell>
          <cell r="AO130">
            <v>6.4498500000000014E-2</v>
          </cell>
          <cell r="AP130" t="str">
            <v>Single-Wave  corrugated paper</v>
          </cell>
        </row>
        <row r="131">
          <cell r="I131">
            <v>300841</v>
          </cell>
          <cell r="J131" t="str">
            <v>BS SLA BATTERY - 12N5.5-4A/4B (FA)</v>
          </cell>
          <cell r="K131">
            <v>12</v>
          </cell>
          <cell r="L131">
            <v>5.8</v>
          </cell>
          <cell r="M131" t="str">
            <v>5.5</v>
          </cell>
          <cell r="N131">
            <v>70</v>
          </cell>
          <cell r="O131">
            <v>25.3</v>
          </cell>
          <cell r="P131" t="str">
            <v>M5*9</v>
          </cell>
          <cell r="Q131" t="str">
            <v>/</v>
          </cell>
          <cell r="R131">
            <v>3564093008413</v>
          </cell>
          <cell r="S131">
            <v>3564094008412</v>
          </cell>
          <cell r="T131" t="str">
            <v>China</v>
          </cell>
          <cell r="U131" t="str">
            <v>8507.10.0030</v>
          </cell>
          <cell r="V131">
            <v>8507102090</v>
          </cell>
          <cell r="W131">
            <v>2800</v>
          </cell>
          <cell r="X131">
            <v>8</v>
          </cell>
          <cell r="Y131" t="str">
            <v>-</v>
          </cell>
          <cell r="Z131">
            <v>135</v>
          </cell>
          <cell r="AA131">
            <v>60</v>
          </cell>
          <cell r="AB131">
            <v>130</v>
          </cell>
          <cell r="AC131">
            <v>2.1</v>
          </cell>
          <cell r="AD131">
            <v>2.1</v>
          </cell>
          <cell r="AE131">
            <v>0.37837837837837834</v>
          </cell>
          <cell r="AF131">
            <v>0.504</v>
          </cell>
          <cell r="AG131">
            <v>1.3320000000000001</v>
          </cell>
          <cell r="AH131">
            <v>0.43</v>
          </cell>
          <cell r="AI131">
            <v>1.1399999999999999</v>
          </cell>
          <cell r="AJ131" t="str">
            <v>Color Box</v>
          </cell>
          <cell r="AK131">
            <v>143</v>
          </cell>
          <cell r="AL131">
            <v>66</v>
          </cell>
          <cell r="AM131">
            <v>138</v>
          </cell>
          <cell r="AN131">
            <v>2.2572276000000002</v>
          </cell>
          <cell r="AO131">
            <v>6.4498500000000014E-2</v>
          </cell>
          <cell r="AP131" t="str">
            <v>Single-Wave  corrugated paper</v>
          </cell>
        </row>
        <row r="132">
          <cell r="I132">
            <v>300685</v>
          </cell>
          <cell r="J132" t="str">
            <v>BS SLA BATTERY - 12N7-3B (FA)</v>
          </cell>
          <cell r="K132">
            <v>12</v>
          </cell>
          <cell r="L132">
            <v>7.4</v>
          </cell>
          <cell r="M132">
            <v>7</v>
          </cell>
          <cell r="N132">
            <v>90</v>
          </cell>
          <cell r="O132">
            <v>20.34</v>
          </cell>
          <cell r="P132" t="str">
            <v>M6*12</v>
          </cell>
          <cell r="Q132" t="str">
            <v>/</v>
          </cell>
          <cell r="R132">
            <v>3564093006853</v>
          </cell>
          <cell r="S132">
            <v>3564094006852</v>
          </cell>
          <cell r="T132" t="str">
            <v>China</v>
          </cell>
          <cell r="U132" t="str">
            <v>8507.10.0030</v>
          </cell>
          <cell r="V132">
            <v>8507102090</v>
          </cell>
          <cell r="W132">
            <v>2800</v>
          </cell>
          <cell r="X132">
            <v>8</v>
          </cell>
          <cell r="Y132" t="str">
            <v>-</v>
          </cell>
          <cell r="Z132">
            <v>135</v>
          </cell>
          <cell r="AA132">
            <v>75</v>
          </cell>
          <cell r="AB132">
            <v>122</v>
          </cell>
          <cell r="AC132">
            <v>2.75</v>
          </cell>
          <cell r="AD132">
            <v>2.75</v>
          </cell>
          <cell r="AE132">
            <v>0.38288288288288286</v>
          </cell>
          <cell r="AF132">
            <v>0.51</v>
          </cell>
          <cell r="AG132">
            <v>1.3320000000000001</v>
          </cell>
          <cell r="AH132">
            <v>0.43</v>
          </cell>
          <cell r="AI132"/>
          <cell r="AJ132" t="str">
            <v>Color Box</v>
          </cell>
          <cell r="AK132">
            <v>144</v>
          </cell>
          <cell r="AL132">
            <v>81</v>
          </cell>
          <cell r="AM132">
            <v>132</v>
          </cell>
          <cell r="AN132">
            <v>2.8537555999999999</v>
          </cell>
          <cell r="AO132">
            <v>7.0793999999999982E-2</v>
          </cell>
          <cell r="AP132" t="str">
            <v>Single-Wave  corrugated paper</v>
          </cell>
        </row>
        <row r="133">
          <cell r="I133">
            <v>300684</v>
          </cell>
          <cell r="J133" t="str">
            <v>BS SLA BATTERY - 12N7-4A/B (FA)</v>
          </cell>
          <cell r="K133">
            <v>12</v>
          </cell>
          <cell r="L133">
            <v>7.4</v>
          </cell>
          <cell r="M133">
            <v>7</v>
          </cell>
          <cell r="N133">
            <v>90</v>
          </cell>
          <cell r="O133">
            <v>20.350000000000001</v>
          </cell>
          <cell r="P133" t="str">
            <v>M6*12</v>
          </cell>
          <cell r="Q133" t="str">
            <v>/</v>
          </cell>
          <cell r="R133">
            <v>3564093006846</v>
          </cell>
          <cell r="S133">
            <v>3564094006845</v>
          </cell>
          <cell r="T133" t="str">
            <v>China</v>
          </cell>
          <cell r="U133" t="str">
            <v>8507.10.0030</v>
          </cell>
          <cell r="V133">
            <v>8507102090</v>
          </cell>
          <cell r="W133">
            <v>2800</v>
          </cell>
          <cell r="X133">
            <v>8</v>
          </cell>
          <cell r="Y133" t="str">
            <v>-</v>
          </cell>
          <cell r="Z133">
            <v>135</v>
          </cell>
          <cell r="AA133">
            <v>75</v>
          </cell>
          <cell r="AB133">
            <v>122</v>
          </cell>
          <cell r="AC133">
            <v>2.75</v>
          </cell>
          <cell r="AD133">
            <v>2.75</v>
          </cell>
          <cell r="AE133">
            <v>0.38288288288288286</v>
          </cell>
          <cell r="AF133">
            <v>0.51</v>
          </cell>
          <cell r="AG133">
            <v>1.3320000000000001</v>
          </cell>
          <cell r="AH133">
            <v>0.43</v>
          </cell>
          <cell r="AI133"/>
          <cell r="AJ133" t="str">
            <v>Color Box</v>
          </cell>
          <cell r="AK133">
            <v>144</v>
          </cell>
          <cell r="AL133">
            <v>81</v>
          </cell>
          <cell r="AM133">
            <v>132</v>
          </cell>
          <cell r="AN133">
            <v>2.8537555999999999</v>
          </cell>
          <cell r="AO133">
            <v>7.0793999999999982E-2</v>
          </cell>
          <cell r="AP133" t="str">
            <v>Single-Wave  corrugated paper</v>
          </cell>
        </row>
        <row r="134">
          <cell r="I134">
            <v>300683</v>
          </cell>
          <cell r="J134" t="str">
            <v>BS SLA BATTERY - 12N7A-3A/B (FA)</v>
          </cell>
          <cell r="K134">
            <v>12</v>
          </cell>
          <cell r="L134">
            <v>7.4</v>
          </cell>
          <cell r="M134">
            <v>7</v>
          </cell>
          <cell r="N134">
            <v>90</v>
          </cell>
          <cell r="O134">
            <v>18.7</v>
          </cell>
          <cell r="P134" t="str">
            <v>M6*12</v>
          </cell>
          <cell r="Q134" t="str">
            <v>/</v>
          </cell>
          <cell r="R134">
            <v>3564093006839</v>
          </cell>
          <cell r="S134">
            <v>3564094006838</v>
          </cell>
          <cell r="T134" t="str">
            <v>China</v>
          </cell>
          <cell r="U134" t="str">
            <v>8507.10.0030</v>
          </cell>
          <cell r="V134">
            <v>8507102090</v>
          </cell>
          <cell r="W134">
            <v>2800</v>
          </cell>
          <cell r="X134">
            <v>8</v>
          </cell>
          <cell r="Y134" t="str">
            <v>-</v>
          </cell>
          <cell r="Z134">
            <v>146</v>
          </cell>
          <cell r="AA134">
            <v>60</v>
          </cell>
          <cell r="AB134">
            <v>130</v>
          </cell>
          <cell r="AC134">
            <v>2.4</v>
          </cell>
          <cell r="AD134">
            <v>2.4</v>
          </cell>
          <cell r="AE134">
            <v>0.37837837837837834</v>
          </cell>
          <cell r="AF134">
            <v>0.504</v>
          </cell>
          <cell r="AG134">
            <v>1.3320000000000001</v>
          </cell>
          <cell r="AH134">
            <v>0.43</v>
          </cell>
          <cell r="AI134">
            <v>1.1000000000000001</v>
          </cell>
          <cell r="AJ134" t="str">
            <v>Color Box</v>
          </cell>
          <cell r="AK134">
            <v>154</v>
          </cell>
          <cell r="AL134">
            <v>66</v>
          </cell>
          <cell r="AM134">
            <v>140</v>
          </cell>
          <cell r="AN134">
            <v>2.5077119999999997</v>
          </cell>
          <cell r="AO134">
            <v>6.9069000000000005E-2</v>
          </cell>
          <cell r="AP134" t="str">
            <v>Single-Wave  corrugated paper</v>
          </cell>
        </row>
        <row r="135">
          <cell r="I135">
            <v>300686</v>
          </cell>
          <cell r="J135" t="str">
            <v>BS SLA BATTERY - 12N9-3B (FA)</v>
          </cell>
          <cell r="K135">
            <v>12</v>
          </cell>
          <cell r="L135">
            <v>9.5</v>
          </cell>
          <cell r="M135">
            <v>9</v>
          </cell>
          <cell r="N135">
            <v>120</v>
          </cell>
          <cell r="O135"/>
          <cell r="P135"/>
          <cell r="Q135" t="str">
            <v>-</v>
          </cell>
          <cell r="R135">
            <v>3564093006860</v>
          </cell>
          <cell r="S135">
            <v>3564094006869</v>
          </cell>
          <cell r="T135" t="str">
            <v>China</v>
          </cell>
          <cell r="U135" t="str">
            <v>8507.10.0030</v>
          </cell>
          <cell r="V135">
            <v>8507102090</v>
          </cell>
          <cell r="W135">
            <v>2800</v>
          </cell>
          <cell r="X135">
            <v>8</v>
          </cell>
          <cell r="Y135" t="str">
            <v>-</v>
          </cell>
          <cell r="Z135">
            <v>135</v>
          </cell>
          <cell r="AA135">
            <v>75</v>
          </cell>
          <cell r="AB135">
            <v>139</v>
          </cell>
          <cell r="AC135">
            <v>3.05</v>
          </cell>
          <cell r="AD135">
            <v>3.05</v>
          </cell>
          <cell r="AE135">
            <v>0.47299999999999998</v>
          </cell>
          <cell r="AF135">
            <v>0.63</v>
          </cell>
          <cell r="AG135">
            <v>1.3320000000000001</v>
          </cell>
          <cell r="AH135">
            <v>0.43</v>
          </cell>
          <cell r="AI135">
            <v>1.1000000000000001</v>
          </cell>
          <cell r="AJ135" t="str">
            <v>Color Box</v>
          </cell>
          <cell r="AK135">
            <v>143</v>
          </cell>
          <cell r="AL135">
            <v>81</v>
          </cell>
          <cell r="AM135">
            <v>149</v>
          </cell>
          <cell r="AN135">
            <v>3.25</v>
          </cell>
          <cell r="AO135">
            <v>0.20000000000000018</v>
          </cell>
          <cell r="AP135"/>
        </row>
        <row r="136">
          <cell r="I136">
            <v>300880</v>
          </cell>
          <cell r="J136" t="str">
            <v>BS SLA BATTERY - 53030 (FA)</v>
          </cell>
          <cell r="K136">
            <v>12</v>
          </cell>
          <cell r="L136">
            <v>31.6</v>
          </cell>
          <cell r="M136">
            <v>30</v>
          </cell>
          <cell r="N136">
            <v>325</v>
          </cell>
          <cell r="O136">
            <v>11</v>
          </cell>
          <cell r="P136" t="str">
            <v>M6*20</v>
          </cell>
          <cell r="Q136" t="str">
            <v>/</v>
          </cell>
          <cell r="R136">
            <v>3564093008802</v>
          </cell>
          <cell r="S136">
            <v>3564094008801</v>
          </cell>
          <cell r="T136" t="str">
            <v>China</v>
          </cell>
          <cell r="U136" t="str">
            <v>8507.10.0060</v>
          </cell>
          <cell r="V136">
            <v>8507102090</v>
          </cell>
          <cell r="W136">
            <v>2800</v>
          </cell>
          <cell r="X136">
            <v>8</v>
          </cell>
          <cell r="Y136" t="str">
            <v>-</v>
          </cell>
          <cell r="Z136">
            <v>184</v>
          </cell>
          <cell r="AA136">
            <v>124</v>
          </cell>
          <cell r="AB136">
            <v>170</v>
          </cell>
          <cell r="AC136">
            <v>8.5500000000000007</v>
          </cell>
          <cell r="AD136">
            <v>8.5500000000000007</v>
          </cell>
          <cell r="AE136">
            <v>1.55</v>
          </cell>
          <cell r="AF136">
            <v>2.0640000000000001</v>
          </cell>
          <cell r="AG136">
            <v>1.3320000000000001</v>
          </cell>
          <cell r="AH136">
            <v>0.43</v>
          </cell>
          <cell r="AI136"/>
          <cell r="AJ136" t="str">
            <v>Color Box</v>
          </cell>
          <cell r="AK136">
            <v>190</v>
          </cell>
          <cell r="AL136">
            <v>130</v>
          </cell>
          <cell r="AM136">
            <v>180</v>
          </cell>
          <cell r="AN136">
            <v>9.6245904000000007</v>
          </cell>
          <cell r="AO136">
            <v>0.14197500000000002</v>
          </cell>
          <cell r="AP136" t="str">
            <v>Single-Wave  corrugated paper</v>
          </cell>
        </row>
        <row r="137">
          <cell r="I137">
            <v>300634</v>
          </cell>
          <cell r="J137" t="str">
            <v>BS SLA BATTERY - 53030 (FA)</v>
          </cell>
          <cell r="K137">
            <v>12</v>
          </cell>
          <cell r="L137">
            <v>31.6</v>
          </cell>
          <cell r="M137">
            <v>30</v>
          </cell>
          <cell r="N137">
            <v>385</v>
          </cell>
          <cell r="O137">
            <v>9.9</v>
          </cell>
          <cell r="P137" t="str">
            <v>M6*12</v>
          </cell>
          <cell r="Q137" t="str">
            <v>/</v>
          </cell>
          <cell r="R137">
            <v>3564093006341</v>
          </cell>
          <cell r="S137">
            <v>3564094006340</v>
          </cell>
          <cell r="T137" t="str">
            <v>VIETNAM</v>
          </cell>
          <cell r="U137" t="str">
            <v>8507.10.0060</v>
          </cell>
          <cell r="V137">
            <v>8507102090</v>
          </cell>
          <cell r="W137">
            <v>2800</v>
          </cell>
          <cell r="X137">
            <v>8</v>
          </cell>
          <cell r="Y137" t="str">
            <v>-</v>
          </cell>
          <cell r="Z137">
            <v>166</v>
          </cell>
          <cell r="AA137">
            <v>126</v>
          </cell>
          <cell r="AB137">
            <v>173</v>
          </cell>
          <cell r="AC137">
            <v>9.3800000000000008</v>
          </cell>
          <cell r="AD137">
            <v>9.3800000000000008</v>
          </cell>
          <cell r="AE137">
            <v>1.3138138138138138</v>
          </cell>
          <cell r="AF137">
            <v>1.75</v>
          </cell>
          <cell r="AG137">
            <v>1.3320000000000001</v>
          </cell>
          <cell r="AH137">
            <v>0.43</v>
          </cell>
          <cell r="AI137"/>
          <cell r="AJ137" t="str">
            <v>Color Box</v>
          </cell>
          <cell r="AK137">
            <v>173</v>
          </cell>
          <cell r="AL137">
            <v>131</v>
          </cell>
          <cell r="AM137">
            <v>185</v>
          </cell>
          <cell r="AN137">
            <v>9.6310572000000008</v>
          </cell>
          <cell r="AO137">
            <v>0.14000000000000001</v>
          </cell>
          <cell r="AP137" t="str">
            <v>Single-Wave  corrugated paper</v>
          </cell>
        </row>
        <row r="138">
          <cell r="I138">
            <v>300915</v>
          </cell>
          <cell r="J138" t="str">
            <v>BS SLA BATTERY - 6N11A-1B/3A (FA)</v>
          </cell>
          <cell r="K138">
            <v>12</v>
          </cell>
          <cell r="L138">
            <v>11.6</v>
          </cell>
          <cell r="M138">
            <v>11</v>
          </cell>
          <cell r="N138">
            <v>90</v>
          </cell>
          <cell r="O138" t="str">
            <v>/</v>
          </cell>
          <cell r="P138" t="str">
            <v>M5*10</v>
          </cell>
          <cell r="Q138" t="str">
            <v>/</v>
          </cell>
          <cell r="R138">
            <v>3564093009151</v>
          </cell>
          <cell r="S138">
            <v>3564094009150</v>
          </cell>
          <cell r="T138" t="str">
            <v>China</v>
          </cell>
          <cell r="U138" t="str">
            <v>8507.10.0030</v>
          </cell>
          <cell r="V138">
            <v>8507102090</v>
          </cell>
          <cell r="W138">
            <v>2800</v>
          </cell>
          <cell r="X138">
            <v>8</v>
          </cell>
          <cell r="Y138" t="str">
            <v>-</v>
          </cell>
          <cell r="Z138">
            <v>121</v>
          </cell>
          <cell r="AA138">
            <v>58</v>
          </cell>
          <cell r="AB138">
            <v>130</v>
          </cell>
          <cell r="AC138">
            <v>1.76</v>
          </cell>
          <cell r="AD138">
            <v>1.76</v>
          </cell>
          <cell r="AE138">
            <v>0.3</v>
          </cell>
          <cell r="AF138">
            <v>0.39600000000000002</v>
          </cell>
          <cell r="AG138">
            <v>1.32</v>
          </cell>
          <cell r="AH138">
            <v>0.41949999999999998</v>
          </cell>
          <cell r="AI138">
            <v>1.1399999999999999</v>
          </cell>
          <cell r="AJ138" t="str">
            <v>Color Box</v>
          </cell>
          <cell r="AK138">
            <v>128</v>
          </cell>
          <cell r="AL138">
            <v>71</v>
          </cell>
          <cell r="AM138">
            <v>139</v>
          </cell>
          <cell r="AN138">
            <v>1.8648140799999999</v>
          </cell>
          <cell r="AO138">
            <v>6.1939499999999995E-2</v>
          </cell>
          <cell r="AP138" t="str">
            <v>Single-Wave  corrugated paper</v>
          </cell>
        </row>
        <row r="139">
          <cell r="I139">
            <v>300914</v>
          </cell>
          <cell r="J139" t="str">
            <v>BS SLA BATTERY - 6N11A-4A (FA)</v>
          </cell>
          <cell r="K139">
            <v>12</v>
          </cell>
          <cell r="L139">
            <v>11.6</v>
          </cell>
          <cell r="M139">
            <v>11</v>
          </cell>
          <cell r="N139">
            <v>90</v>
          </cell>
          <cell r="O139" t="str">
            <v>/</v>
          </cell>
          <cell r="P139" t="str">
            <v>M5*10</v>
          </cell>
          <cell r="Q139" t="str">
            <v>/</v>
          </cell>
          <cell r="R139">
            <v>3564093009144</v>
          </cell>
          <cell r="S139">
            <v>3564094009143</v>
          </cell>
          <cell r="T139" t="str">
            <v>China</v>
          </cell>
          <cell r="U139" t="str">
            <v>8507.10.0030</v>
          </cell>
          <cell r="V139">
            <v>8507102090</v>
          </cell>
          <cell r="W139">
            <v>2800</v>
          </cell>
          <cell r="X139">
            <v>8</v>
          </cell>
          <cell r="Y139" t="str">
            <v>-</v>
          </cell>
          <cell r="Z139">
            <v>121</v>
          </cell>
          <cell r="AA139">
            <v>58</v>
          </cell>
          <cell r="AB139">
            <v>130</v>
          </cell>
          <cell r="AC139">
            <v>1.76</v>
          </cell>
          <cell r="AD139">
            <v>1.76</v>
          </cell>
          <cell r="AE139">
            <v>0.3</v>
          </cell>
          <cell r="AF139">
            <v>0.39600000000000002</v>
          </cell>
          <cell r="AG139">
            <v>1.32</v>
          </cell>
          <cell r="AH139">
            <v>0.41949999999999998</v>
          </cell>
          <cell r="AI139">
            <v>1.1399999999999999</v>
          </cell>
          <cell r="AJ139" t="str">
            <v>Color Box</v>
          </cell>
          <cell r="AK139">
            <v>128</v>
          </cell>
          <cell r="AL139">
            <v>70</v>
          </cell>
          <cell r="AM139">
            <v>140</v>
          </cell>
          <cell r="AN139">
            <v>1.90481408</v>
          </cell>
          <cell r="AO139">
            <v>6.1740000000000003E-2</v>
          </cell>
          <cell r="AP139" t="str">
            <v>Single-Wave  corrugated paper</v>
          </cell>
        </row>
        <row r="140">
          <cell r="I140">
            <v>300916</v>
          </cell>
          <cell r="J140" t="str">
            <v>BS SLA BATTERY - 6N4-2A/A-4 (FA)</v>
          </cell>
          <cell r="K140">
            <v>12</v>
          </cell>
          <cell r="L140">
            <v>4.2</v>
          </cell>
          <cell r="M140">
            <v>4</v>
          </cell>
          <cell r="N140">
            <v>25</v>
          </cell>
          <cell r="O140" t="str">
            <v>/</v>
          </cell>
          <cell r="P140" t="str">
            <v>/</v>
          </cell>
          <cell r="Q140" t="str">
            <v>/</v>
          </cell>
          <cell r="R140">
            <v>3564093009168</v>
          </cell>
          <cell r="S140">
            <v>3564094009167</v>
          </cell>
          <cell r="T140" t="str">
            <v>China</v>
          </cell>
          <cell r="U140" t="str">
            <v>8507.10.0030</v>
          </cell>
          <cell r="V140">
            <v>8507102090</v>
          </cell>
          <cell r="W140">
            <v>2800</v>
          </cell>
          <cell r="X140">
            <v>8</v>
          </cell>
          <cell r="Y140" t="str">
            <v>-</v>
          </cell>
          <cell r="Z140">
            <v>71</v>
          </cell>
          <cell r="AA140">
            <v>71</v>
          </cell>
          <cell r="AB140">
            <v>93</v>
          </cell>
          <cell r="AC140">
            <v>0.75</v>
          </cell>
          <cell r="AD140">
            <v>0.75</v>
          </cell>
          <cell r="AE140">
            <v>0.16</v>
          </cell>
          <cell r="AF140">
            <v>0.21099999999999999</v>
          </cell>
          <cell r="AG140">
            <v>1.32</v>
          </cell>
          <cell r="AH140">
            <v>0.41949999999999998</v>
          </cell>
          <cell r="AI140">
            <v>1.1399999999999999</v>
          </cell>
          <cell r="AJ140" t="str">
            <v>Color Box</v>
          </cell>
          <cell r="AK140">
            <v>89</v>
          </cell>
          <cell r="AL140">
            <v>85</v>
          </cell>
          <cell r="AM140">
            <v>103</v>
          </cell>
          <cell r="AN140">
            <v>0.80295380000000005</v>
          </cell>
          <cell r="AO140">
            <v>4.3904249999999999E-2</v>
          </cell>
          <cell r="AP140" t="str">
            <v>Single-Wave  corrugated paper</v>
          </cell>
        </row>
        <row r="141">
          <cell r="I141">
            <v>300917</v>
          </cell>
          <cell r="J141" t="str">
            <v>BS SLA BATTERY - 6N6-3B/B-1 (FA)</v>
          </cell>
          <cell r="K141">
            <v>12</v>
          </cell>
          <cell r="L141">
            <v>6.3</v>
          </cell>
          <cell r="M141">
            <v>6</v>
          </cell>
          <cell r="N141">
            <v>50</v>
          </cell>
          <cell r="O141" t="str">
            <v>/</v>
          </cell>
          <cell r="P141" t="str">
            <v>M5*10</v>
          </cell>
          <cell r="Q141" t="str">
            <v>/</v>
          </cell>
          <cell r="R141">
            <v>3564093009175</v>
          </cell>
          <cell r="S141">
            <v>3564094009174</v>
          </cell>
          <cell r="T141" t="str">
            <v>China</v>
          </cell>
          <cell r="U141" t="str">
            <v>8507.10.0030</v>
          </cell>
          <cell r="V141">
            <v>8507102090</v>
          </cell>
          <cell r="W141">
            <v>2800</v>
          </cell>
          <cell r="X141">
            <v>8</v>
          </cell>
          <cell r="Y141" t="str">
            <v>-</v>
          </cell>
          <cell r="Z141">
            <v>95</v>
          </cell>
          <cell r="AA141">
            <v>55</v>
          </cell>
          <cell r="AB141">
            <v>117</v>
          </cell>
          <cell r="AC141">
            <v>1.1599999999999999</v>
          </cell>
          <cell r="AD141">
            <v>1.1599999999999999</v>
          </cell>
          <cell r="AE141">
            <v>0.26</v>
          </cell>
          <cell r="AF141">
            <v>0.34300000000000003</v>
          </cell>
          <cell r="AG141">
            <v>1.32</v>
          </cell>
          <cell r="AH141">
            <v>0.41949999999999998</v>
          </cell>
          <cell r="AI141">
            <v>1.1399999999999999</v>
          </cell>
          <cell r="AJ141" t="str">
            <v>Color Box</v>
          </cell>
          <cell r="AK141">
            <v>102</v>
          </cell>
          <cell r="AL141">
            <v>68</v>
          </cell>
          <cell r="AM141">
            <v>126</v>
          </cell>
          <cell r="AN141">
            <v>1.2925300799999999</v>
          </cell>
          <cell r="AO141">
            <v>4.7736000000000001E-2</v>
          </cell>
          <cell r="AP141" t="str">
            <v>Single-Wave  corrugated paper</v>
          </cell>
        </row>
        <row r="142">
          <cell r="I142">
            <v>300919</v>
          </cell>
          <cell r="J142" t="str">
            <v>BS SLA BATTERY - B38-6A (FA)</v>
          </cell>
          <cell r="K142">
            <v>6</v>
          </cell>
          <cell r="L142">
            <v>13.7</v>
          </cell>
          <cell r="M142">
            <v>13</v>
          </cell>
          <cell r="N142">
            <v>105</v>
          </cell>
          <cell r="O142" t="str">
            <v>/</v>
          </cell>
          <cell r="P142" t="str">
            <v>M6*12</v>
          </cell>
          <cell r="Q142" t="str">
            <v>/</v>
          </cell>
          <cell r="R142">
            <v>3564093009199</v>
          </cell>
          <cell r="S142">
            <v>3564094009198</v>
          </cell>
          <cell r="T142" t="str">
            <v>China</v>
          </cell>
          <cell r="U142" t="str">
            <v>8507.10.0030</v>
          </cell>
          <cell r="V142">
            <v>8507102090</v>
          </cell>
          <cell r="W142">
            <v>2800</v>
          </cell>
          <cell r="X142">
            <v>8</v>
          </cell>
          <cell r="Y142" t="str">
            <v>-</v>
          </cell>
          <cell r="Z142">
            <v>119</v>
          </cell>
          <cell r="AA142">
            <v>83</v>
          </cell>
          <cell r="AB142">
            <v>161</v>
          </cell>
          <cell r="AC142">
            <v>1.8</v>
          </cell>
          <cell r="AD142">
            <v>2.8</v>
          </cell>
          <cell r="AE142">
            <v>0.78125</v>
          </cell>
          <cell r="AF142">
            <v>1</v>
          </cell>
          <cell r="AG142">
            <v>1.28</v>
          </cell>
          <cell r="AH142">
            <v>0.37</v>
          </cell>
          <cell r="AI142">
            <v>1.1399999999999999</v>
          </cell>
          <cell r="AJ142" t="str">
            <v>Color Box</v>
          </cell>
          <cell r="AK142">
            <v>170</v>
          </cell>
          <cell r="AL142">
            <v>158</v>
          </cell>
          <cell r="AM142">
            <v>172</v>
          </cell>
          <cell r="AN142">
            <v>3.1642495999999998</v>
          </cell>
          <cell r="AO142">
            <v>0.14505900000000002</v>
          </cell>
          <cell r="AP142" t="str">
            <v>Single-Wave  corrugated paper</v>
          </cell>
        </row>
        <row r="143">
          <cell r="I143">
            <v>300918</v>
          </cell>
          <cell r="J143" t="str">
            <v>BS SLA BATTERY - B49-6 (FA)</v>
          </cell>
          <cell r="K143">
            <v>6</v>
          </cell>
          <cell r="L143">
            <v>10.5</v>
          </cell>
          <cell r="M143">
            <v>10</v>
          </cell>
          <cell r="N143">
            <v>80</v>
          </cell>
          <cell r="O143" t="str">
            <v>/</v>
          </cell>
          <cell r="P143" t="str">
            <v>M6*12</v>
          </cell>
          <cell r="Q143" t="str">
            <v>/</v>
          </cell>
          <cell r="R143">
            <v>3564093009182</v>
          </cell>
          <cell r="S143">
            <v>3564094009181</v>
          </cell>
          <cell r="T143" t="str">
            <v>China</v>
          </cell>
          <cell r="U143" t="str">
            <v>8507.10.0030</v>
          </cell>
          <cell r="V143">
            <v>8507102090</v>
          </cell>
          <cell r="W143">
            <v>2800</v>
          </cell>
          <cell r="X143">
            <v>8</v>
          </cell>
          <cell r="Y143" t="str">
            <v>-</v>
          </cell>
          <cell r="Z143">
            <v>91</v>
          </cell>
          <cell r="AA143">
            <v>83</v>
          </cell>
          <cell r="AB143">
            <v>160</v>
          </cell>
          <cell r="AC143">
            <v>1.41</v>
          </cell>
          <cell r="AD143">
            <v>2.2200000000000002</v>
          </cell>
          <cell r="AE143">
            <v>0.6328125</v>
          </cell>
          <cell r="AF143">
            <v>0.81</v>
          </cell>
          <cell r="AG143">
            <v>1.28</v>
          </cell>
          <cell r="AH143">
            <v>0.37</v>
          </cell>
          <cell r="AI143">
            <v>1.1399999999999999</v>
          </cell>
          <cell r="AJ143" t="str">
            <v>Color Box</v>
          </cell>
          <cell r="AK143">
            <v>180</v>
          </cell>
          <cell r="AL143">
            <v>107</v>
          </cell>
          <cell r="AM143">
            <v>176</v>
          </cell>
          <cell r="AN143">
            <v>2.5372973999999999</v>
          </cell>
          <cell r="AO143">
            <v>0.11910299999999999</v>
          </cell>
          <cell r="AP143" t="str">
            <v>Single-Wave  corrugated paper</v>
          </cell>
        </row>
        <row r="144">
          <cell r="I144">
            <v>300677</v>
          </cell>
          <cell r="J144" t="str">
            <v>BS SLA BATTERY - BB10L-A2/B2 FA)</v>
          </cell>
          <cell r="K144">
            <v>12</v>
          </cell>
          <cell r="L144">
            <v>11.6</v>
          </cell>
          <cell r="M144">
            <v>11</v>
          </cell>
          <cell r="N144">
            <v>120</v>
          </cell>
          <cell r="O144">
            <v>16.5</v>
          </cell>
          <cell r="P144" t="str">
            <v>M6*12</v>
          </cell>
          <cell r="Q144" t="str">
            <v>/</v>
          </cell>
          <cell r="R144">
            <v>3661453006772</v>
          </cell>
          <cell r="S144">
            <v>3661454006771</v>
          </cell>
          <cell r="T144" t="str">
            <v>China</v>
          </cell>
          <cell r="U144" t="str">
            <v>8507.10.0030</v>
          </cell>
          <cell r="V144">
            <v>8507102090</v>
          </cell>
          <cell r="W144">
            <v>2800</v>
          </cell>
          <cell r="X144">
            <v>8</v>
          </cell>
          <cell r="Y144" t="str">
            <v>-</v>
          </cell>
          <cell r="Z144">
            <v>133</v>
          </cell>
          <cell r="AA144">
            <v>90</v>
          </cell>
          <cell r="AB144">
            <v>142</v>
          </cell>
          <cell r="AC144">
            <v>3.68</v>
          </cell>
          <cell r="AD144">
            <v>3.68</v>
          </cell>
          <cell r="AE144">
            <v>0.66216216216216217</v>
          </cell>
          <cell r="AF144">
            <v>0.88200000000000001</v>
          </cell>
          <cell r="AG144">
            <v>1.3320000000000001</v>
          </cell>
          <cell r="AH144">
            <v>0.43</v>
          </cell>
          <cell r="AI144"/>
          <cell r="AJ144" t="str">
            <v>Color Box</v>
          </cell>
          <cell r="AK144">
            <v>143</v>
          </cell>
          <cell r="AL144">
            <v>96</v>
          </cell>
          <cell r="AM144">
            <v>155</v>
          </cell>
          <cell r="AN144">
            <v>3.8103823999999999</v>
          </cell>
          <cell r="AO144">
            <v>0.08</v>
          </cell>
          <cell r="AP144" t="str">
            <v>Single-Wave  corrugated paper</v>
          </cell>
        </row>
        <row r="145">
          <cell r="I145">
            <v>300881</v>
          </cell>
          <cell r="J145" t="str">
            <v>BS SLA BATTERY - BB12A-A/B (FA)</v>
          </cell>
          <cell r="K145">
            <v>12</v>
          </cell>
          <cell r="L145">
            <v>12.6</v>
          </cell>
          <cell r="M145">
            <v>12</v>
          </cell>
          <cell r="N145">
            <v>150</v>
          </cell>
          <cell r="O145">
            <v>18.7</v>
          </cell>
          <cell r="P145" t="str">
            <v>M6*12</v>
          </cell>
          <cell r="Q145" t="str">
            <v>/</v>
          </cell>
          <cell r="R145">
            <v>3564093008819</v>
          </cell>
          <cell r="S145">
            <v>3564094008818</v>
          </cell>
          <cell r="T145" t="str">
            <v>China</v>
          </cell>
          <cell r="U145" t="str">
            <v>8507.10.0030</v>
          </cell>
          <cell r="V145">
            <v>8507102090</v>
          </cell>
          <cell r="W145">
            <v>2800</v>
          </cell>
          <cell r="X145">
            <v>8</v>
          </cell>
          <cell r="Y145" t="str">
            <v>-</v>
          </cell>
          <cell r="Z145">
            <v>134</v>
          </cell>
          <cell r="AA145">
            <v>81</v>
          </cell>
          <cell r="AB145">
            <v>160</v>
          </cell>
          <cell r="AC145">
            <v>3.88</v>
          </cell>
          <cell r="AD145">
            <v>3.88</v>
          </cell>
          <cell r="AE145">
            <v>0.64414414414414412</v>
          </cell>
          <cell r="AF145">
            <v>0.85799999999999998</v>
          </cell>
          <cell r="AG145">
            <v>1.3320000000000001</v>
          </cell>
          <cell r="AH145">
            <v>0.43</v>
          </cell>
          <cell r="AI145"/>
          <cell r="AJ145" t="str">
            <v>Color Box</v>
          </cell>
          <cell r="AK145">
            <v>140</v>
          </cell>
          <cell r="AL145">
            <v>87</v>
          </cell>
          <cell r="AM145">
            <v>170</v>
          </cell>
          <cell r="AN145">
            <v>3.9787407199999998</v>
          </cell>
          <cell r="AO145">
            <v>8.5290000000000019E-2</v>
          </cell>
          <cell r="AP145" t="str">
            <v>Single-Wave  corrugated paper</v>
          </cell>
        </row>
        <row r="146">
          <cell r="I146">
            <v>300837</v>
          </cell>
          <cell r="J146" t="str">
            <v>BS SLA BATTERY - BB12AL-A2 (FA)</v>
          </cell>
          <cell r="K146">
            <v>12</v>
          </cell>
          <cell r="L146">
            <v>12.6</v>
          </cell>
          <cell r="M146">
            <v>12</v>
          </cell>
          <cell r="N146">
            <v>150</v>
          </cell>
          <cell r="O146">
            <v>18.7</v>
          </cell>
          <cell r="P146" t="str">
            <v>M6*12</v>
          </cell>
          <cell r="Q146" t="str">
            <v>/</v>
          </cell>
          <cell r="R146">
            <v>3564093008376</v>
          </cell>
          <cell r="S146">
            <v>3564094008375</v>
          </cell>
          <cell r="T146" t="str">
            <v>China</v>
          </cell>
          <cell r="U146" t="str">
            <v>8507.10.0030</v>
          </cell>
          <cell r="V146">
            <v>8507102090</v>
          </cell>
          <cell r="W146">
            <v>2800</v>
          </cell>
          <cell r="X146">
            <v>8</v>
          </cell>
          <cell r="Y146" t="str">
            <v>-</v>
          </cell>
          <cell r="Z146">
            <v>134</v>
          </cell>
          <cell r="AA146">
            <v>81</v>
          </cell>
          <cell r="AB146">
            <v>160</v>
          </cell>
          <cell r="AC146">
            <v>3.88</v>
          </cell>
          <cell r="AD146">
            <v>3.88</v>
          </cell>
          <cell r="AE146">
            <v>0.64414414414414412</v>
          </cell>
          <cell r="AF146">
            <v>0.85799999999999998</v>
          </cell>
          <cell r="AG146">
            <v>1.3320000000000001</v>
          </cell>
          <cell r="AH146">
            <v>0.43</v>
          </cell>
          <cell r="AI146"/>
          <cell r="AJ146" t="str">
            <v>Color Box</v>
          </cell>
          <cell r="AK146">
            <v>140</v>
          </cell>
          <cell r="AL146">
            <v>87</v>
          </cell>
          <cell r="AM146">
            <v>170</v>
          </cell>
          <cell r="AN146">
            <v>3.9787407199999998</v>
          </cell>
          <cell r="AO146">
            <v>0.08</v>
          </cell>
          <cell r="AP146" t="str">
            <v>Single-Wave  corrugated paper</v>
          </cell>
        </row>
        <row r="147">
          <cell r="I147">
            <v>300838</v>
          </cell>
          <cell r="J147" t="str">
            <v>BS SLA BATTERY - BB14A-A2 (FA)</v>
          </cell>
          <cell r="K147">
            <v>12</v>
          </cell>
          <cell r="L147">
            <v>14.7</v>
          </cell>
          <cell r="M147">
            <v>14</v>
          </cell>
          <cell r="N147">
            <v>200</v>
          </cell>
          <cell r="O147">
            <v>10</v>
          </cell>
          <cell r="P147" t="str">
            <v>M6*10</v>
          </cell>
          <cell r="Q147" t="str">
            <v>/</v>
          </cell>
          <cell r="R147">
            <v>3564093008383</v>
          </cell>
          <cell r="S147">
            <v>3564094008382</v>
          </cell>
          <cell r="T147" t="str">
            <v>China</v>
          </cell>
          <cell r="U147" t="str">
            <v>8507.10.0030</v>
          </cell>
          <cell r="V147">
            <v>8507102090</v>
          </cell>
          <cell r="W147">
            <v>2800</v>
          </cell>
          <cell r="X147">
            <v>8</v>
          </cell>
          <cell r="Y147" t="str">
            <v>-</v>
          </cell>
          <cell r="Z147">
            <v>134</v>
          </cell>
          <cell r="AA147">
            <v>88</v>
          </cell>
          <cell r="AB147">
            <v>176</v>
          </cell>
          <cell r="AC147">
            <v>4.84</v>
          </cell>
          <cell r="AD147">
            <v>4.84</v>
          </cell>
          <cell r="AE147">
            <v>0.75</v>
          </cell>
          <cell r="AF147">
            <v>1.0049999999999999</v>
          </cell>
          <cell r="AG147">
            <v>1.34</v>
          </cell>
          <cell r="AH147">
            <v>0.43</v>
          </cell>
          <cell r="AI147">
            <v>1.1399999999999999</v>
          </cell>
          <cell r="AJ147" t="str">
            <v>Color Box</v>
          </cell>
          <cell r="AK147">
            <v>143</v>
          </cell>
          <cell r="AL147">
            <v>95</v>
          </cell>
          <cell r="AM147">
            <v>181</v>
          </cell>
          <cell r="AN147">
            <v>4.9705132800000005</v>
          </cell>
          <cell r="AO147">
            <v>9.5183249999999997E-2</v>
          </cell>
          <cell r="AP147" t="str">
            <v>Single-Wave  corrugated paper</v>
          </cell>
        </row>
        <row r="148">
          <cell r="I148">
            <v>300839</v>
          </cell>
          <cell r="J148" t="str">
            <v>BS SLA BATTERY - BB16AL-A2 (FA)</v>
          </cell>
          <cell r="K148">
            <v>12</v>
          </cell>
          <cell r="L148">
            <v>16.8</v>
          </cell>
          <cell r="M148">
            <v>16</v>
          </cell>
          <cell r="N148">
            <v>210</v>
          </cell>
          <cell r="O148">
            <v>8</v>
          </cell>
          <cell r="P148" t="str">
            <v>M6*12</v>
          </cell>
          <cell r="Q148" t="str">
            <v>/</v>
          </cell>
          <cell r="R148">
            <v>3564093008390</v>
          </cell>
          <cell r="S148">
            <v>3564094008399</v>
          </cell>
          <cell r="T148" t="str">
            <v>China</v>
          </cell>
          <cell r="U148" t="str">
            <v>8507.10.0030</v>
          </cell>
          <cell r="V148">
            <v>8507102090</v>
          </cell>
          <cell r="W148">
            <v>2800</v>
          </cell>
          <cell r="X148">
            <v>8</v>
          </cell>
          <cell r="Y148" t="str">
            <v>-</v>
          </cell>
          <cell r="Z148">
            <v>205</v>
          </cell>
          <cell r="AA148">
            <v>70</v>
          </cell>
          <cell r="AB148">
            <v>162</v>
          </cell>
          <cell r="AC148">
            <v>5.7</v>
          </cell>
          <cell r="AD148">
            <v>5.7</v>
          </cell>
          <cell r="AE148">
            <v>0.9</v>
          </cell>
          <cell r="AF148">
            <v>1.206</v>
          </cell>
          <cell r="AG148">
            <v>1.34</v>
          </cell>
          <cell r="AH148">
            <v>0.43</v>
          </cell>
          <cell r="AI148">
            <v>1.1399999999999999</v>
          </cell>
          <cell r="AJ148" t="str">
            <v>Color Box</v>
          </cell>
          <cell r="AK148">
            <v>220</v>
          </cell>
          <cell r="AL148">
            <v>76</v>
          </cell>
          <cell r="AM148">
            <v>167</v>
          </cell>
          <cell r="AN148">
            <v>5.8180208000000002</v>
          </cell>
          <cell r="AO148">
            <v>0.11176800000000001</v>
          </cell>
          <cell r="AP148" t="str">
            <v>Single-Wave  corrugated paper</v>
          </cell>
        </row>
        <row r="149">
          <cell r="I149">
            <v>300771</v>
          </cell>
          <cell r="J149" t="str">
            <v>BS SLA BATTERY - BB16CL-B (FA)</v>
          </cell>
          <cell r="K149">
            <v>12</v>
          </cell>
          <cell r="L149">
            <v>20</v>
          </cell>
          <cell r="M149">
            <v>19</v>
          </cell>
          <cell r="N149">
            <v>230</v>
          </cell>
          <cell r="O149">
            <v>12.1</v>
          </cell>
          <cell r="P149" t="str">
            <v>M6*12</v>
          </cell>
          <cell r="Q149" t="str">
            <v>/</v>
          </cell>
          <cell r="R149">
            <v>3564093007713</v>
          </cell>
          <cell r="S149">
            <v>3564094007712</v>
          </cell>
          <cell r="T149" t="str">
            <v>China</v>
          </cell>
          <cell r="U149" t="str">
            <v>8507.10.0060</v>
          </cell>
          <cell r="V149">
            <v>8507102090</v>
          </cell>
          <cell r="W149">
            <v>2800</v>
          </cell>
          <cell r="X149">
            <v>8</v>
          </cell>
          <cell r="Y149" t="str">
            <v>-</v>
          </cell>
          <cell r="Z149">
            <v>175</v>
          </cell>
          <cell r="AA149">
            <v>100</v>
          </cell>
          <cell r="AB149">
            <v>175</v>
          </cell>
          <cell r="AC149">
            <v>6.48</v>
          </cell>
          <cell r="AD149">
            <v>6.48</v>
          </cell>
          <cell r="AE149">
            <v>1.0810810810810809</v>
          </cell>
          <cell r="AF149">
            <v>1.44</v>
          </cell>
          <cell r="AG149">
            <v>1.3320000000000001</v>
          </cell>
          <cell r="AH149">
            <v>0.43</v>
          </cell>
          <cell r="AI149"/>
          <cell r="AJ149" t="str">
            <v>Color Box</v>
          </cell>
          <cell r="AK149">
            <v>183</v>
          </cell>
          <cell r="AL149">
            <v>106</v>
          </cell>
          <cell r="AM149">
            <v>185</v>
          </cell>
          <cell r="AN149">
            <v>6.5100444</v>
          </cell>
          <cell r="AO149">
            <v>0.12</v>
          </cell>
          <cell r="AP149" t="str">
            <v>Single-Wave  corrugated paper</v>
          </cell>
        </row>
        <row r="150">
          <cell r="I150">
            <v>300847</v>
          </cell>
          <cell r="J150" t="str">
            <v>BS SLA BATTERY - BB2.5L-C (FA)</v>
          </cell>
          <cell r="K150">
            <v>12</v>
          </cell>
          <cell r="L150">
            <v>2.6</v>
          </cell>
          <cell r="M150">
            <v>2.5</v>
          </cell>
          <cell r="N150">
            <v>25</v>
          </cell>
          <cell r="O150" t="str">
            <v>/</v>
          </cell>
          <cell r="P150" t="str">
            <v>/</v>
          </cell>
          <cell r="Q150" t="str">
            <v>/</v>
          </cell>
          <cell r="R150">
            <v>3564093008475</v>
          </cell>
          <cell r="S150">
            <v>3564094008474</v>
          </cell>
          <cell r="T150" t="str">
            <v>China</v>
          </cell>
          <cell r="U150" t="str">
            <v>8507.10.0030</v>
          </cell>
          <cell r="V150">
            <v>8507102090</v>
          </cell>
          <cell r="W150">
            <v>2800</v>
          </cell>
          <cell r="X150">
            <v>8</v>
          </cell>
          <cell r="Y150" t="str">
            <v>-</v>
          </cell>
          <cell r="Z150">
            <v>80</v>
          </cell>
          <cell r="AA150">
            <v>70</v>
          </cell>
          <cell r="AB150">
            <v>105</v>
          </cell>
          <cell r="AC150">
            <v>1.04</v>
          </cell>
          <cell r="AD150">
            <v>1.04</v>
          </cell>
          <cell r="AE150">
            <v>0.18018018018018017</v>
          </cell>
          <cell r="AF150">
            <v>0.24</v>
          </cell>
          <cell r="AG150">
            <v>1.3320000000000001</v>
          </cell>
          <cell r="AH150">
            <v>0.43</v>
          </cell>
          <cell r="AI150">
            <v>1.1000000000000001</v>
          </cell>
          <cell r="AJ150" t="str">
            <v>Color Box</v>
          </cell>
          <cell r="AK150">
            <v>88</v>
          </cell>
          <cell r="AL150">
            <v>83</v>
          </cell>
          <cell r="AM150">
            <v>115</v>
          </cell>
          <cell r="AN150">
            <v>1.1131914666666665</v>
          </cell>
          <cell r="AO150">
            <v>4.5931500000000007E-2</v>
          </cell>
          <cell r="AP150" t="str">
            <v>Single-Wave  corrugated paper</v>
          </cell>
        </row>
        <row r="151">
          <cell r="I151">
            <v>300842</v>
          </cell>
          <cell r="J151" t="str">
            <v>BS SLA BATTERY - BB3L-A/B (FA)</v>
          </cell>
          <cell r="K151">
            <v>12</v>
          </cell>
          <cell r="L151">
            <v>3.2</v>
          </cell>
          <cell r="M151">
            <v>3</v>
          </cell>
          <cell r="N151">
            <v>35</v>
          </cell>
          <cell r="O151">
            <v>46.2</v>
          </cell>
          <cell r="P151" t="str">
            <v>M5*9</v>
          </cell>
          <cell r="Q151" t="str">
            <v>/</v>
          </cell>
          <cell r="R151">
            <v>3564093008420</v>
          </cell>
          <cell r="S151">
            <v>3564094008429</v>
          </cell>
          <cell r="T151" t="str">
            <v>China</v>
          </cell>
          <cell r="U151" t="str">
            <v>8507.10.0030</v>
          </cell>
          <cell r="V151">
            <v>8507102090</v>
          </cell>
          <cell r="W151">
            <v>2800</v>
          </cell>
          <cell r="X151">
            <v>8</v>
          </cell>
          <cell r="Y151" t="str">
            <v>-</v>
          </cell>
          <cell r="Z151">
            <v>98</v>
          </cell>
          <cell r="AA151">
            <v>56</v>
          </cell>
          <cell r="AB151">
            <v>110</v>
          </cell>
          <cell r="AC151">
            <v>1.2</v>
          </cell>
          <cell r="AD151">
            <v>1.2</v>
          </cell>
          <cell r="AE151">
            <v>0.18018018018018017</v>
          </cell>
          <cell r="AF151">
            <v>0.24</v>
          </cell>
          <cell r="AG151">
            <v>1.3320000000000001</v>
          </cell>
          <cell r="AH151">
            <v>0.43</v>
          </cell>
          <cell r="AI151">
            <v>1.1399999999999999</v>
          </cell>
          <cell r="AJ151" t="str">
            <v>Color Box</v>
          </cell>
          <cell r="AK151">
            <v>106</v>
          </cell>
          <cell r="AL151">
            <v>62</v>
          </cell>
          <cell r="AM151">
            <v>117</v>
          </cell>
          <cell r="AN151">
            <v>1.273474</v>
          </cell>
          <cell r="AO151">
            <v>4.4270999999999998E-2</v>
          </cell>
          <cell r="AP151" t="str">
            <v>Single-Wave  corrugated paper</v>
          </cell>
        </row>
        <row r="152">
          <cell r="I152">
            <v>300888</v>
          </cell>
          <cell r="J152" t="str">
            <v>BS SLA BATTERY - BB4L-B (5AH) (FA)</v>
          </cell>
          <cell r="K152">
            <v>12</v>
          </cell>
          <cell r="L152">
            <v>5</v>
          </cell>
          <cell r="M152">
            <v>4.5</v>
          </cell>
          <cell r="N152">
            <v>55</v>
          </cell>
          <cell r="O152">
            <v>26.4</v>
          </cell>
          <cell r="P152" t="str">
            <v>M5*9</v>
          </cell>
          <cell r="Q152" t="str">
            <v>/</v>
          </cell>
          <cell r="R152">
            <v>3564093008888</v>
          </cell>
          <cell r="S152">
            <v>3564094008887</v>
          </cell>
          <cell r="T152" t="str">
            <v>China</v>
          </cell>
          <cell r="U152" t="str">
            <v>8507.10.0030</v>
          </cell>
          <cell r="V152">
            <v>8507102090</v>
          </cell>
          <cell r="W152">
            <v>2800</v>
          </cell>
          <cell r="X152">
            <v>8</v>
          </cell>
          <cell r="Y152" t="str">
            <v>-</v>
          </cell>
          <cell r="Z152">
            <v>120</v>
          </cell>
          <cell r="AA152">
            <v>70</v>
          </cell>
          <cell r="AB152">
            <v>92</v>
          </cell>
          <cell r="AC152">
            <v>1.59</v>
          </cell>
          <cell r="AD152">
            <v>1.59</v>
          </cell>
          <cell r="AE152">
            <v>0.23423423423423423</v>
          </cell>
          <cell r="AF152">
            <v>0.312</v>
          </cell>
          <cell r="AG152">
            <v>1.3320000000000001</v>
          </cell>
          <cell r="AH152">
            <v>0.43</v>
          </cell>
          <cell r="AI152"/>
          <cell r="AJ152" t="str">
            <v>Color Box</v>
          </cell>
          <cell r="AK152">
            <v>128</v>
          </cell>
          <cell r="AL152">
            <v>76</v>
          </cell>
          <cell r="AM152">
            <v>102</v>
          </cell>
          <cell r="AN152">
            <v>1.7000653999999999</v>
          </cell>
          <cell r="AO152">
            <v>5.3100000000000008E-2</v>
          </cell>
          <cell r="AP152" t="str">
            <v>Single-Wave  corrugated paper</v>
          </cell>
        </row>
        <row r="153">
          <cell r="I153">
            <v>300665</v>
          </cell>
          <cell r="J153" t="str">
            <v>BS SLA BATTERY - BB4L-B (FA)</v>
          </cell>
          <cell r="K153">
            <v>12</v>
          </cell>
          <cell r="L153">
            <v>4.2</v>
          </cell>
          <cell r="M153">
            <v>4</v>
          </cell>
          <cell r="N153">
            <v>50</v>
          </cell>
          <cell r="O153">
            <v>26.4</v>
          </cell>
          <cell r="P153" t="str">
            <v>M5*9</v>
          </cell>
          <cell r="Q153" t="str">
            <v>/</v>
          </cell>
          <cell r="R153">
            <v>3661451003292</v>
          </cell>
          <cell r="S153">
            <v>3661451003308</v>
          </cell>
          <cell r="T153" t="str">
            <v>China</v>
          </cell>
          <cell r="U153" t="str">
            <v>8507.10.0030</v>
          </cell>
          <cell r="V153">
            <v>8507102090</v>
          </cell>
          <cell r="W153">
            <v>2800</v>
          </cell>
          <cell r="X153">
            <v>8</v>
          </cell>
          <cell r="Y153" t="str">
            <v>-</v>
          </cell>
          <cell r="Z153">
            <v>120</v>
          </cell>
          <cell r="AA153">
            <v>70</v>
          </cell>
          <cell r="AB153">
            <v>92</v>
          </cell>
          <cell r="AC153">
            <v>1.59</v>
          </cell>
          <cell r="AD153">
            <v>1.59</v>
          </cell>
          <cell r="AE153">
            <v>0.23423423423423423</v>
          </cell>
          <cell r="AF153">
            <v>0.312</v>
          </cell>
          <cell r="AG153">
            <v>1.3320000000000001</v>
          </cell>
          <cell r="AH153">
            <v>0.43</v>
          </cell>
          <cell r="AI153"/>
          <cell r="AJ153" t="str">
            <v>Color Box</v>
          </cell>
          <cell r="AK153">
            <v>128</v>
          </cell>
          <cell r="AL153">
            <v>76</v>
          </cell>
          <cell r="AM153">
            <v>102</v>
          </cell>
          <cell r="AN153">
            <v>1.7000653999999999</v>
          </cell>
          <cell r="AO153">
            <v>5.3100000000000008E-2</v>
          </cell>
          <cell r="AP153" t="str">
            <v>Single-Wave  corrugated paper</v>
          </cell>
        </row>
        <row r="154">
          <cell r="I154">
            <v>300671</v>
          </cell>
          <cell r="J154" t="str">
            <v>BS SLA BATTERY - BB5L-B (FA)</v>
          </cell>
          <cell r="K154">
            <v>12</v>
          </cell>
          <cell r="L154">
            <v>5.3</v>
          </cell>
          <cell r="M154">
            <v>5</v>
          </cell>
          <cell r="N154">
            <v>65</v>
          </cell>
          <cell r="O154">
            <v>23.1</v>
          </cell>
          <cell r="P154" t="str">
            <v>M5*9</v>
          </cell>
          <cell r="Q154" t="str">
            <v>/</v>
          </cell>
          <cell r="R154">
            <v>3661453006710</v>
          </cell>
          <cell r="S154">
            <v>3661454006719</v>
          </cell>
          <cell r="T154" t="str">
            <v>China</v>
          </cell>
          <cell r="U154" t="str">
            <v>8507.10.0030</v>
          </cell>
          <cell r="V154">
            <v>8507102090</v>
          </cell>
          <cell r="W154">
            <v>2800</v>
          </cell>
          <cell r="X154">
            <v>8</v>
          </cell>
          <cell r="Y154" t="str">
            <v>-</v>
          </cell>
          <cell r="Z154">
            <v>120</v>
          </cell>
          <cell r="AA154">
            <v>60</v>
          </cell>
          <cell r="AB154">
            <v>130</v>
          </cell>
          <cell r="AC154">
            <v>1.9</v>
          </cell>
          <cell r="AD154">
            <v>1.9</v>
          </cell>
          <cell r="AE154">
            <v>0.30180180180180183</v>
          </cell>
          <cell r="AF154">
            <v>0.40200000000000002</v>
          </cell>
          <cell r="AG154">
            <v>1.3320000000000001</v>
          </cell>
          <cell r="AH154">
            <v>0.43</v>
          </cell>
          <cell r="AI154"/>
          <cell r="AJ154" t="str">
            <v>Color Box</v>
          </cell>
          <cell r="AK154">
            <v>128</v>
          </cell>
          <cell r="AL154">
            <v>66</v>
          </cell>
          <cell r="AM154">
            <v>140</v>
          </cell>
          <cell r="AN154">
            <v>2.0607856</v>
          </cell>
          <cell r="AO154">
            <v>5.9748000000000009E-2</v>
          </cell>
          <cell r="AP154" t="str">
            <v>Single-Wave  corrugated paper</v>
          </cell>
        </row>
        <row r="155">
          <cell r="I155">
            <v>310651</v>
          </cell>
          <cell r="J155" t="str">
            <v>BS SLA BATTERY - BB5L-B (FA)</v>
          </cell>
          <cell r="K155">
            <v>12</v>
          </cell>
          <cell r="L155">
            <v>5.3</v>
          </cell>
          <cell r="M155">
            <v>5</v>
          </cell>
          <cell r="N155"/>
          <cell r="O155">
            <v>27.5</v>
          </cell>
          <cell r="P155" t="str">
            <v>M5*9</v>
          </cell>
          <cell r="Q155" t="str">
            <v>/</v>
          </cell>
          <cell r="R155">
            <v>3564093106515</v>
          </cell>
          <cell r="S155">
            <v>3564094106514</v>
          </cell>
          <cell r="T155" t="str">
            <v>China</v>
          </cell>
          <cell r="U155" t="str">
            <v>8507.10.0030</v>
          </cell>
          <cell r="V155">
            <v>8507102090</v>
          </cell>
          <cell r="W155">
            <v>2800</v>
          </cell>
          <cell r="X155">
            <v>8</v>
          </cell>
          <cell r="Y155" t="str">
            <v>-</v>
          </cell>
          <cell r="Z155">
            <v>120</v>
          </cell>
          <cell r="AA155">
            <v>60</v>
          </cell>
          <cell r="AB155">
            <v>130</v>
          </cell>
          <cell r="AC155">
            <v>1.76</v>
          </cell>
          <cell r="AD155">
            <v>1.76</v>
          </cell>
          <cell r="AE155">
            <v>0.31531531531531526</v>
          </cell>
          <cell r="AF155">
            <v>0.42</v>
          </cell>
          <cell r="AG155">
            <v>1.3320000000000001</v>
          </cell>
          <cell r="AH155">
            <v>0.43</v>
          </cell>
          <cell r="AI155"/>
          <cell r="AJ155" t="str">
            <v>Color Box</v>
          </cell>
          <cell r="AK155">
            <v>128</v>
          </cell>
          <cell r="AL155">
            <v>66</v>
          </cell>
          <cell r="AM155">
            <v>140</v>
          </cell>
          <cell r="AN155">
            <v>2.0607856</v>
          </cell>
          <cell r="AO155">
            <v>5.9748000000000009E-2</v>
          </cell>
          <cell r="AP155" t="str">
            <v>Single-Wave  corrugated paper</v>
          </cell>
        </row>
        <row r="156">
          <cell r="I156">
            <v>300850</v>
          </cell>
          <cell r="J156" t="str">
            <v>BS SLA BATTERY - BB7-A (FA)</v>
          </cell>
          <cell r="K156">
            <v>12</v>
          </cell>
          <cell r="L156">
            <v>8.4</v>
          </cell>
          <cell r="M156">
            <v>8</v>
          </cell>
          <cell r="N156">
            <v>120</v>
          </cell>
          <cell r="O156">
            <v>15.4</v>
          </cell>
          <cell r="P156" t="str">
            <v>M6*12</v>
          </cell>
          <cell r="Q156" t="str">
            <v>/</v>
          </cell>
          <cell r="R156">
            <v>3564093008505</v>
          </cell>
          <cell r="S156">
            <v>3564094008504</v>
          </cell>
          <cell r="T156" t="str">
            <v>China</v>
          </cell>
          <cell r="U156" t="str">
            <v>8507.10.0030</v>
          </cell>
          <cell r="V156">
            <v>8507102090</v>
          </cell>
          <cell r="W156">
            <v>2800</v>
          </cell>
          <cell r="X156">
            <v>8</v>
          </cell>
          <cell r="Y156" t="str">
            <v>-</v>
          </cell>
          <cell r="Z156">
            <v>135</v>
          </cell>
          <cell r="AA156">
            <v>75</v>
          </cell>
          <cell r="AB156">
            <v>133</v>
          </cell>
          <cell r="AC156">
            <v>2.9</v>
          </cell>
          <cell r="AD156">
            <v>2.9</v>
          </cell>
          <cell r="AE156">
            <v>0.39</v>
          </cell>
          <cell r="AF156">
            <v>0.52</v>
          </cell>
          <cell r="AG156">
            <v>1.33</v>
          </cell>
          <cell r="AH156">
            <v>0.43</v>
          </cell>
          <cell r="AI156">
            <v>1.1000000000000001</v>
          </cell>
          <cell r="AJ156" t="str">
            <v>Color Box</v>
          </cell>
          <cell r="AK156">
            <v>143</v>
          </cell>
          <cell r="AL156">
            <v>81</v>
          </cell>
          <cell r="AM156">
            <v>143</v>
          </cell>
          <cell r="AN156">
            <v>3.0500048</v>
          </cell>
          <cell r="AO156">
            <v>0.08</v>
          </cell>
          <cell r="AP156" t="str">
            <v>Single-Wave  corrugated paper</v>
          </cell>
        </row>
        <row r="157">
          <cell r="I157">
            <v>300848</v>
          </cell>
          <cell r="J157" t="str">
            <v>BS SLA BATTERY - BB7B-B (FA)</v>
          </cell>
          <cell r="K157">
            <v>12</v>
          </cell>
          <cell r="L157">
            <v>7.4</v>
          </cell>
          <cell r="M157">
            <v>7</v>
          </cell>
          <cell r="N157">
            <v>80</v>
          </cell>
          <cell r="O157">
            <v>18.7</v>
          </cell>
          <cell r="P157" t="str">
            <v>M6*12</v>
          </cell>
          <cell r="Q157" t="str">
            <v>/</v>
          </cell>
          <cell r="R157">
            <v>3564093008482</v>
          </cell>
          <cell r="S157">
            <v>3564094008481</v>
          </cell>
          <cell r="T157" t="str">
            <v>China</v>
          </cell>
          <cell r="U157" t="str">
            <v>8507.10.0030</v>
          </cell>
          <cell r="V157">
            <v>8507102090</v>
          </cell>
          <cell r="W157">
            <v>2800</v>
          </cell>
          <cell r="X157">
            <v>8</v>
          </cell>
          <cell r="Y157" t="str">
            <v>-</v>
          </cell>
          <cell r="Z157">
            <v>146</v>
          </cell>
          <cell r="AA157">
            <v>60</v>
          </cell>
          <cell r="AB157">
            <v>130</v>
          </cell>
          <cell r="AC157">
            <v>2.4</v>
          </cell>
          <cell r="AD157">
            <v>2.4</v>
          </cell>
          <cell r="AE157">
            <v>0.37837837837837834</v>
          </cell>
          <cell r="AF157">
            <v>0.504</v>
          </cell>
          <cell r="AG157">
            <v>1.3320000000000001</v>
          </cell>
          <cell r="AH157">
            <v>0.43</v>
          </cell>
          <cell r="AI157">
            <v>1.1000000000000001</v>
          </cell>
          <cell r="AJ157" t="str">
            <v>Color Box</v>
          </cell>
          <cell r="AK157">
            <v>154</v>
          </cell>
          <cell r="AL157">
            <v>66</v>
          </cell>
          <cell r="AM157">
            <v>140</v>
          </cell>
          <cell r="AN157">
            <v>2.5077119999999997</v>
          </cell>
          <cell r="AO157">
            <v>6.9069000000000005E-2</v>
          </cell>
          <cell r="AP157" t="str">
            <v>Single-Wave  corrugated paper</v>
          </cell>
        </row>
        <row r="158">
          <cell r="I158">
            <v>300843</v>
          </cell>
          <cell r="J158" t="str">
            <v>BS SLA BATTERY - BB7C-A (FA)</v>
          </cell>
          <cell r="K158">
            <v>12</v>
          </cell>
          <cell r="L158">
            <v>8.4</v>
          </cell>
          <cell r="M158">
            <v>8</v>
          </cell>
          <cell r="N158">
            <v>80</v>
          </cell>
          <cell r="O158">
            <v>12</v>
          </cell>
          <cell r="P158" t="str">
            <v>M6*12</v>
          </cell>
          <cell r="Q158" t="str">
            <v>/</v>
          </cell>
          <cell r="R158">
            <v>3564093008437</v>
          </cell>
          <cell r="S158">
            <v>3564094008436</v>
          </cell>
          <cell r="T158" t="str">
            <v>China</v>
          </cell>
          <cell r="U158" t="str">
            <v>8507.10.0030</v>
          </cell>
          <cell r="V158">
            <v>8507102090</v>
          </cell>
          <cell r="W158">
            <v>2800</v>
          </cell>
          <cell r="X158">
            <v>8</v>
          </cell>
          <cell r="Y158" t="str">
            <v>-</v>
          </cell>
          <cell r="Z158">
            <v>129</v>
          </cell>
          <cell r="AA158">
            <v>89</v>
          </cell>
          <cell r="AB158">
            <v>114</v>
          </cell>
          <cell r="AC158">
            <v>3</v>
          </cell>
          <cell r="AD158">
            <v>3</v>
          </cell>
          <cell r="AE158">
            <v>0.45</v>
          </cell>
          <cell r="AF158">
            <v>0.60299999999999998</v>
          </cell>
          <cell r="AG158">
            <v>1.34</v>
          </cell>
          <cell r="AH158">
            <v>0.43</v>
          </cell>
          <cell r="AI158">
            <v>1.1399999999999999</v>
          </cell>
          <cell r="AJ158" t="str">
            <v>Color Box</v>
          </cell>
          <cell r="AK158">
            <v>145</v>
          </cell>
          <cell r="AL158">
            <v>95</v>
          </cell>
          <cell r="AM158">
            <v>122</v>
          </cell>
          <cell r="AN158">
            <v>3.05</v>
          </cell>
          <cell r="AO158">
            <v>7.4913750000000001E-2</v>
          </cell>
          <cell r="AP158" t="str">
            <v>Single-Wave  corrugated paper</v>
          </cell>
        </row>
        <row r="159">
          <cell r="I159">
            <v>300836</v>
          </cell>
          <cell r="J159" t="str">
            <v>BS SLA BATTERY - BB7L-B2 (FA)</v>
          </cell>
          <cell r="K159">
            <v>12</v>
          </cell>
          <cell r="L159">
            <v>8.4</v>
          </cell>
          <cell r="M159">
            <v>8</v>
          </cell>
          <cell r="N159">
            <v>100</v>
          </cell>
          <cell r="O159">
            <v>15.4</v>
          </cell>
          <cell r="P159" t="str">
            <v>M6*12</v>
          </cell>
          <cell r="Q159" t="str">
            <v>/</v>
          </cell>
          <cell r="R159">
            <v>3564093008369</v>
          </cell>
          <cell r="S159">
            <v>3564094008368</v>
          </cell>
          <cell r="T159" t="str">
            <v>China</v>
          </cell>
          <cell r="U159" t="str">
            <v>8507.10.0030</v>
          </cell>
          <cell r="V159">
            <v>8507102090</v>
          </cell>
          <cell r="W159">
            <v>2800</v>
          </cell>
          <cell r="X159">
            <v>8</v>
          </cell>
          <cell r="Y159" t="str">
            <v>-</v>
          </cell>
          <cell r="Z159">
            <v>135</v>
          </cell>
          <cell r="AA159">
            <v>75</v>
          </cell>
          <cell r="AB159">
            <v>133</v>
          </cell>
          <cell r="AC159">
            <v>2.9</v>
          </cell>
          <cell r="AD159">
            <v>2.9</v>
          </cell>
          <cell r="AE159">
            <v>0.39</v>
          </cell>
          <cell r="AF159">
            <v>0.52</v>
          </cell>
          <cell r="AG159">
            <v>1.33</v>
          </cell>
          <cell r="AH159">
            <v>0.43</v>
          </cell>
          <cell r="AI159"/>
          <cell r="AJ159" t="str">
            <v>Color Box</v>
          </cell>
          <cell r="AK159">
            <v>143</v>
          </cell>
          <cell r="AL159">
            <v>81</v>
          </cell>
          <cell r="AM159">
            <v>143</v>
          </cell>
          <cell r="AN159">
            <v>3.0500048</v>
          </cell>
          <cell r="AO159">
            <v>0.08</v>
          </cell>
          <cell r="AP159" t="str">
            <v>Single-Wave  corrugated paper</v>
          </cell>
        </row>
        <row r="160">
          <cell r="I160">
            <v>300675</v>
          </cell>
          <cell r="J160" t="str">
            <v>BS SLA BATTERY - BB9-B (FA)</v>
          </cell>
          <cell r="K160">
            <v>12</v>
          </cell>
          <cell r="L160">
            <v>9.5</v>
          </cell>
          <cell r="M160">
            <v>9</v>
          </cell>
          <cell r="N160">
            <v>120</v>
          </cell>
          <cell r="O160">
            <v>17.600000000000001</v>
          </cell>
          <cell r="P160" t="str">
            <v>M6*12</v>
          </cell>
          <cell r="Q160" t="str">
            <v>/</v>
          </cell>
          <cell r="R160"/>
          <cell r="S160"/>
          <cell r="T160" t="str">
            <v>China</v>
          </cell>
          <cell r="U160" t="str">
            <v>8507.10.0030</v>
          </cell>
          <cell r="V160">
            <v>8507102090</v>
          </cell>
          <cell r="W160">
            <v>2800</v>
          </cell>
          <cell r="X160">
            <v>8</v>
          </cell>
          <cell r="Y160" t="str">
            <v>-</v>
          </cell>
          <cell r="Z160">
            <v>135</v>
          </cell>
          <cell r="AA160">
            <v>75</v>
          </cell>
          <cell r="AB160">
            <v>139</v>
          </cell>
          <cell r="AC160">
            <v>3.08</v>
          </cell>
          <cell r="AD160">
            <v>3.08</v>
          </cell>
          <cell r="AE160">
            <v>0.51351351351351349</v>
          </cell>
          <cell r="AF160">
            <v>0.68400000000000005</v>
          </cell>
          <cell r="AG160">
            <v>1.3320000000000001</v>
          </cell>
          <cell r="AH160">
            <v>0.43</v>
          </cell>
          <cell r="AI160"/>
          <cell r="AJ160" t="str">
            <v>Color Box</v>
          </cell>
          <cell r="AK160">
            <v>143</v>
          </cell>
          <cell r="AL160">
            <v>81</v>
          </cell>
          <cell r="AM160">
            <v>149</v>
          </cell>
          <cell r="AN160">
            <v>3.232662533333333</v>
          </cell>
          <cell r="AO160">
            <v>0.08</v>
          </cell>
          <cell r="AP160" t="str">
            <v>Single-Wave  corrugated paper</v>
          </cell>
        </row>
        <row r="161">
          <cell r="I161">
            <v>300911</v>
          </cell>
          <cell r="J161" t="str">
            <v>BS SLA BATTERY - BB9L-B/12N9-3B (FA)</v>
          </cell>
          <cell r="K161">
            <v>12</v>
          </cell>
          <cell r="L161">
            <v>9.5</v>
          </cell>
          <cell r="M161">
            <v>9</v>
          </cell>
          <cell r="N161">
            <v>120</v>
          </cell>
          <cell r="O161">
            <v>17.600000000000001</v>
          </cell>
          <cell r="P161" t="str">
            <v>M6*12</v>
          </cell>
          <cell r="Q161" t="str">
            <v>/</v>
          </cell>
          <cell r="R161">
            <v>3564093009113</v>
          </cell>
          <cell r="S161">
            <v>3564094009112</v>
          </cell>
          <cell r="T161" t="str">
            <v>China</v>
          </cell>
          <cell r="U161" t="str">
            <v>8507.10.0030</v>
          </cell>
          <cell r="V161">
            <v>8507102090</v>
          </cell>
          <cell r="W161">
            <v>2800</v>
          </cell>
          <cell r="X161">
            <v>8</v>
          </cell>
          <cell r="Y161" t="str">
            <v>-</v>
          </cell>
          <cell r="Z161">
            <v>135</v>
          </cell>
          <cell r="AA161">
            <v>75</v>
          </cell>
          <cell r="AB161">
            <v>139</v>
          </cell>
          <cell r="AC161">
            <v>3.05</v>
          </cell>
          <cell r="AD161">
            <v>3.05</v>
          </cell>
          <cell r="AE161">
            <v>0.51</v>
          </cell>
          <cell r="AF161">
            <v>0.68</v>
          </cell>
          <cell r="AG161">
            <v>1.33</v>
          </cell>
          <cell r="AH161">
            <v>0.43</v>
          </cell>
          <cell r="AI161"/>
          <cell r="AJ161" t="str">
            <v>Color Box</v>
          </cell>
          <cell r="AK161">
            <v>141</v>
          </cell>
          <cell r="AL161">
            <v>81</v>
          </cell>
          <cell r="AM161">
            <v>149</v>
          </cell>
          <cell r="AN161">
            <v>3.1993291999999998</v>
          </cell>
          <cell r="AO161">
            <v>7.5314249999999985E-2</v>
          </cell>
          <cell r="AP161" t="str">
            <v>Single-Wave  corrugated paper</v>
          </cell>
        </row>
        <row r="162">
          <cell r="I162">
            <v>300631</v>
          </cell>
          <cell r="J162" t="str">
            <v>BS SLA BATTERY - BIX30L (FA)</v>
          </cell>
          <cell r="K162">
            <v>12</v>
          </cell>
          <cell r="L162">
            <v>31.6</v>
          </cell>
          <cell r="M162">
            <v>30</v>
          </cell>
          <cell r="N162">
            <v>400</v>
          </cell>
          <cell r="O162">
            <v>9.9</v>
          </cell>
          <cell r="P162" t="str">
            <v>M6*12</v>
          </cell>
          <cell r="Q162" t="str">
            <v>/</v>
          </cell>
          <cell r="R162">
            <v>3661451001311</v>
          </cell>
          <cell r="S162">
            <v>3661451002950</v>
          </cell>
          <cell r="T162" t="str">
            <v>China</v>
          </cell>
          <cell r="U162" t="str">
            <v>8507.10.0060</v>
          </cell>
          <cell r="V162">
            <v>8507102090</v>
          </cell>
          <cell r="W162">
            <v>2800</v>
          </cell>
          <cell r="X162">
            <v>8</v>
          </cell>
          <cell r="Y162" t="str">
            <v>-</v>
          </cell>
          <cell r="Z162">
            <v>166</v>
          </cell>
          <cell r="AA162">
            <v>126</v>
          </cell>
          <cell r="AB162">
            <v>173</v>
          </cell>
          <cell r="AC162">
            <v>9.3800000000000008</v>
          </cell>
          <cell r="AD162">
            <v>9.3800000000000008</v>
          </cell>
          <cell r="AE162">
            <v>1.3138138138138138</v>
          </cell>
          <cell r="AF162">
            <v>1.75</v>
          </cell>
          <cell r="AG162">
            <v>1.3320000000000001</v>
          </cell>
          <cell r="AH162">
            <v>0.43</v>
          </cell>
          <cell r="AI162"/>
          <cell r="AJ162" t="str">
            <v>Color Box</v>
          </cell>
          <cell r="AK162">
            <v>173</v>
          </cell>
          <cell r="AL162">
            <v>131</v>
          </cell>
          <cell r="AM162">
            <v>185</v>
          </cell>
          <cell r="AN162">
            <v>9.6310572000000008</v>
          </cell>
          <cell r="AO162">
            <v>0.14000000000000001</v>
          </cell>
          <cell r="AP162" t="str">
            <v>Single-Wave  corrugated paper</v>
          </cell>
        </row>
        <row r="163">
          <cell r="I163">
            <v>300893</v>
          </cell>
          <cell r="J163" t="str">
            <v>BS SLA BATTERY - BP12-4.5 (FA)</v>
          </cell>
          <cell r="K163">
            <v>12</v>
          </cell>
          <cell r="L163">
            <v>4.5</v>
          </cell>
          <cell r="M163">
            <v>4.2</v>
          </cell>
          <cell r="N163" t="str">
            <v>-</v>
          </cell>
          <cell r="O163">
            <v>48</v>
          </cell>
          <cell r="P163" t="str">
            <v>/</v>
          </cell>
          <cell r="Q163" t="str">
            <v>/</v>
          </cell>
          <cell r="R163">
            <v>3564093008932</v>
          </cell>
          <cell r="S163" t="str">
            <v>NC</v>
          </cell>
          <cell r="T163" t="str">
            <v>China</v>
          </cell>
          <cell r="U163" t="str">
            <v>8507.10.0030</v>
          </cell>
          <cell r="V163">
            <v>8507102090</v>
          </cell>
          <cell r="W163">
            <v>2800</v>
          </cell>
          <cell r="X163">
            <v>8</v>
          </cell>
          <cell r="Y163" t="str">
            <v>-</v>
          </cell>
          <cell r="Z163">
            <v>90</v>
          </cell>
          <cell r="AA163">
            <v>70</v>
          </cell>
          <cell r="AB163">
            <v>107</v>
          </cell>
          <cell r="AC163">
            <v>1.39</v>
          </cell>
          <cell r="AD163">
            <v>1.39</v>
          </cell>
          <cell r="AE163" t="str">
            <v>-</v>
          </cell>
          <cell r="AF163" t="str">
            <v>-</v>
          </cell>
          <cell r="AG163" t="str">
            <v>-</v>
          </cell>
          <cell r="AH163" t="str">
            <v>-</v>
          </cell>
          <cell r="AI163" t="str">
            <v>-</v>
          </cell>
          <cell r="AJ163" t="str">
            <v>NC</v>
          </cell>
          <cell r="AK163" t="str">
            <v>NC</v>
          </cell>
          <cell r="AL163" t="str">
            <v>NC</v>
          </cell>
          <cell r="AM163" t="str">
            <v>NC</v>
          </cell>
          <cell r="AN163" t="str">
            <v>NC</v>
          </cell>
          <cell r="AO163" t="str">
            <v>NC</v>
          </cell>
          <cell r="AP163" t="str">
            <v>NC</v>
          </cell>
        </row>
        <row r="164">
          <cell r="I164">
            <v>300892</v>
          </cell>
          <cell r="J164" t="str">
            <v>BS SLA BATTERY - BP12-7 (FA)</v>
          </cell>
          <cell r="K164">
            <v>12</v>
          </cell>
          <cell r="L164">
            <v>7</v>
          </cell>
          <cell r="M164">
            <v>6.7</v>
          </cell>
          <cell r="N164" t="str">
            <v>-</v>
          </cell>
          <cell r="O164">
            <v>33</v>
          </cell>
          <cell r="P164" t="str">
            <v>/</v>
          </cell>
          <cell r="Q164" t="str">
            <v>/</v>
          </cell>
          <cell r="R164">
            <v>3564093008925</v>
          </cell>
          <cell r="S164">
            <v>3564094008924</v>
          </cell>
          <cell r="T164" t="str">
            <v>China</v>
          </cell>
          <cell r="U164" t="str">
            <v>8507.10.0030</v>
          </cell>
          <cell r="V164">
            <v>8507102090</v>
          </cell>
          <cell r="W164">
            <v>2800</v>
          </cell>
          <cell r="X164">
            <v>8</v>
          </cell>
          <cell r="Y164" t="str">
            <v>-</v>
          </cell>
          <cell r="Z164">
            <v>151</v>
          </cell>
          <cell r="AA164">
            <v>65</v>
          </cell>
          <cell r="AB164">
            <v>99.5</v>
          </cell>
          <cell r="AC164">
            <v>2.0299999999999998</v>
          </cell>
          <cell r="AD164">
            <v>2.0299999999999998</v>
          </cell>
          <cell r="AE164" t="str">
            <v>-</v>
          </cell>
          <cell r="AF164" t="str">
            <v>-</v>
          </cell>
          <cell r="AG164" t="str">
            <v>-</v>
          </cell>
          <cell r="AH164" t="str">
            <v>-</v>
          </cell>
          <cell r="AI164" t="str">
            <v>-</v>
          </cell>
          <cell r="AJ164" t="str">
            <v>NC</v>
          </cell>
          <cell r="AK164" t="str">
            <v>NC</v>
          </cell>
          <cell r="AL164" t="str">
            <v>NC</v>
          </cell>
          <cell r="AM164" t="str">
            <v>NC</v>
          </cell>
          <cell r="AN164" t="str">
            <v>NC</v>
          </cell>
          <cell r="AO164" t="str">
            <v>NC</v>
          </cell>
          <cell r="AP164" t="str">
            <v>NC</v>
          </cell>
        </row>
        <row r="165">
          <cell r="I165">
            <v>300894</v>
          </cell>
          <cell r="J165" t="str">
            <v>BS SLA BATTERY - BP12-9 (FA)</v>
          </cell>
          <cell r="K165">
            <v>12</v>
          </cell>
          <cell r="L165">
            <v>9</v>
          </cell>
          <cell r="M165">
            <v>8.3000000000000007</v>
          </cell>
          <cell r="N165" t="str">
            <v>-</v>
          </cell>
          <cell r="O165">
            <v>18</v>
          </cell>
          <cell r="P165" t="str">
            <v>/</v>
          </cell>
          <cell r="Q165" t="str">
            <v>/</v>
          </cell>
          <cell r="R165">
            <v>3564093008949</v>
          </cell>
          <cell r="S165" t="str">
            <v>NC</v>
          </cell>
          <cell r="T165" t="str">
            <v>China</v>
          </cell>
          <cell r="U165" t="str">
            <v>8507.10.0030</v>
          </cell>
          <cell r="V165">
            <v>8507102090</v>
          </cell>
          <cell r="W165">
            <v>2800</v>
          </cell>
          <cell r="X165">
            <v>8</v>
          </cell>
          <cell r="Y165" t="str">
            <v>-</v>
          </cell>
          <cell r="Z165">
            <v>151</v>
          </cell>
          <cell r="AA165">
            <v>65</v>
          </cell>
          <cell r="AB165">
            <v>99.5</v>
          </cell>
          <cell r="AC165">
            <v>2.4500000000000002</v>
          </cell>
          <cell r="AD165">
            <v>2.4500000000000002</v>
          </cell>
          <cell r="AE165" t="str">
            <v>-</v>
          </cell>
          <cell r="AF165" t="str">
            <v>-</v>
          </cell>
          <cell r="AG165" t="str">
            <v>-</v>
          </cell>
          <cell r="AH165" t="str">
            <v>-</v>
          </cell>
          <cell r="AI165" t="str">
            <v>-</v>
          </cell>
          <cell r="AJ165" t="str">
            <v>NC</v>
          </cell>
          <cell r="AK165" t="str">
            <v>NC</v>
          </cell>
          <cell r="AL165" t="str">
            <v>NC</v>
          </cell>
          <cell r="AM165" t="str">
            <v>NC</v>
          </cell>
          <cell r="AN165" t="str">
            <v>NC</v>
          </cell>
          <cell r="AO165" t="str">
            <v>NC</v>
          </cell>
          <cell r="AP165" t="str">
            <v>NC</v>
          </cell>
        </row>
        <row r="166">
          <cell r="I166">
            <v>300913</v>
          </cell>
          <cell r="J166" t="str">
            <v>BS SLA BATTERY - BT12-10Z ( FA)</v>
          </cell>
          <cell r="K166">
            <v>12</v>
          </cell>
          <cell r="L166">
            <v>10.5</v>
          </cell>
          <cell r="M166">
            <v>10</v>
          </cell>
          <cell r="N166">
            <v>180</v>
          </cell>
          <cell r="O166">
            <v>11</v>
          </cell>
          <cell r="P166" t="str">
            <v>M6*10</v>
          </cell>
          <cell r="Q166" t="str">
            <v>/</v>
          </cell>
          <cell r="R166">
            <v>3564093009137</v>
          </cell>
          <cell r="S166">
            <v>3564094009136</v>
          </cell>
          <cell r="T166" t="str">
            <v>China</v>
          </cell>
          <cell r="U166" t="str">
            <v>8507.10.0030</v>
          </cell>
          <cell r="V166">
            <v>8507102090</v>
          </cell>
          <cell r="W166">
            <v>2800</v>
          </cell>
          <cell r="X166">
            <v>8</v>
          </cell>
          <cell r="Y166" t="str">
            <v>-</v>
          </cell>
          <cell r="Z166">
            <v>194</v>
          </cell>
          <cell r="AA166">
            <v>59</v>
          </cell>
          <cell r="AB166">
            <v>112</v>
          </cell>
          <cell r="AC166">
            <v>3.26</v>
          </cell>
          <cell r="AD166">
            <v>3.26</v>
          </cell>
          <cell r="AE166">
            <v>0.5</v>
          </cell>
          <cell r="AF166">
            <v>0.67</v>
          </cell>
          <cell r="AG166">
            <v>1.34</v>
          </cell>
          <cell r="AH166">
            <v>0.43</v>
          </cell>
          <cell r="AI166">
            <v>1.1399999999999999</v>
          </cell>
          <cell r="AJ166" t="str">
            <v>Color Box</v>
          </cell>
          <cell r="AK166">
            <v>202</v>
          </cell>
          <cell r="AL166">
            <v>65</v>
          </cell>
          <cell r="AM166">
            <v>117</v>
          </cell>
          <cell r="AN166">
            <v>3.3133330666666665</v>
          </cell>
          <cell r="AO166">
            <v>7.6401000000000011E-2</v>
          </cell>
          <cell r="AP166" t="str">
            <v>Single-Wave  corrugated paper</v>
          </cell>
        </row>
        <row r="167">
          <cell r="I167">
            <v>300679</v>
          </cell>
          <cell r="J167" t="str">
            <v>BS SLA BATTERY - BT12A (FA)</v>
          </cell>
          <cell r="K167">
            <v>12</v>
          </cell>
          <cell r="L167">
            <v>10.5</v>
          </cell>
          <cell r="M167">
            <v>10</v>
          </cell>
          <cell r="N167">
            <v>175</v>
          </cell>
          <cell r="O167">
            <v>15.4</v>
          </cell>
          <cell r="P167" t="str">
            <v>M6*12</v>
          </cell>
          <cell r="Q167" t="str">
            <v>/</v>
          </cell>
          <cell r="R167">
            <v>3661453006796</v>
          </cell>
          <cell r="S167">
            <v>3661454006795</v>
          </cell>
          <cell r="T167" t="str">
            <v>China</v>
          </cell>
          <cell r="U167" t="str">
            <v>8507.10.0030</v>
          </cell>
          <cell r="V167">
            <v>8507102090</v>
          </cell>
          <cell r="W167">
            <v>2800</v>
          </cell>
          <cell r="X167">
            <v>8</v>
          </cell>
          <cell r="Y167" t="str">
            <v>-</v>
          </cell>
          <cell r="Z167">
            <v>150</v>
          </cell>
          <cell r="AA167">
            <v>88</v>
          </cell>
          <cell r="AB167">
            <v>105</v>
          </cell>
          <cell r="AC167">
            <v>3.29</v>
          </cell>
          <cell r="AD167">
            <v>3.29</v>
          </cell>
          <cell r="AE167">
            <v>0.51801801801801795</v>
          </cell>
          <cell r="AF167">
            <v>0.69</v>
          </cell>
          <cell r="AG167">
            <v>1.3320000000000001</v>
          </cell>
          <cell r="AH167">
            <v>0.43</v>
          </cell>
          <cell r="AI167"/>
          <cell r="AJ167" t="str">
            <v>Color Box</v>
          </cell>
          <cell r="AK167">
            <v>158</v>
          </cell>
          <cell r="AL167">
            <v>93</v>
          </cell>
          <cell r="AM167">
            <v>115</v>
          </cell>
          <cell r="AN167">
            <v>3.5379744</v>
          </cell>
          <cell r="AO167">
            <v>0.08</v>
          </cell>
          <cell r="AP167" t="str">
            <v>Single-Wave  corrugated paper</v>
          </cell>
        </row>
        <row r="168">
          <cell r="I168">
            <v>300643</v>
          </cell>
          <cell r="J168" t="str">
            <v>BS SLA BATTERY - BT12B-4 (FA)</v>
          </cell>
          <cell r="K168">
            <v>12</v>
          </cell>
          <cell r="L168">
            <v>10.5</v>
          </cell>
          <cell r="M168">
            <v>10</v>
          </cell>
          <cell r="N168">
            <v>210</v>
          </cell>
          <cell r="O168">
            <v>14.3</v>
          </cell>
          <cell r="P168" t="str">
            <v>M5*11.5</v>
          </cell>
          <cell r="Q168" t="str">
            <v>/</v>
          </cell>
          <cell r="R168">
            <v>3661451001434</v>
          </cell>
          <cell r="S168">
            <v>3661451003070</v>
          </cell>
          <cell r="T168" t="str">
            <v>China</v>
          </cell>
          <cell r="U168" t="str">
            <v>8507.10.0030</v>
          </cell>
          <cell r="V168">
            <v>8507102090</v>
          </cell>
          <cell r="W168">
            <v>2800</v>
          </cell>
          <cell r="X168">
            <v>8</v>
          </cell>
          <cell r="Y168" t="str">
            <v>-</v>
          </cell>
          <cell r="Z168">
            <v>150</v>
          </cell>
          <cell r="AA168">
            <v>70</v>
          </cell>
          <cell r="AB168">
            <v>130</v>
          </cell>
          <cell r="AC168">
            <v>3.59</v>
          </cell>
          <cell r="AD168">
            <v>3.59</v>
          </cell>
          <cell r="AE168">
            <v>0.55405405405405406</v>
          </cell>
          <cell r="AF168">
            <v>0.73799999999999999</v>
          </cell>
          <cell r="AG168">
            <v>1.3320000000000001</v>
          </cell>
          <cell r="AH168">
            <v>0.43</v>
          </cell>
          <cell r="AI168"/>
          <cell r="AJ168" t="str">
            <v>Color Box</v>
          </cell>
          <cell r="AK168">
            <v>158</v>
          </cell>
          <cell r="AL168">
            <v>75</v>
          </cell>
          <cell r="AM168">
            <v>140</v>
          </cell>
          <cell r="AN168">
            <v>3.6678793999999999</v>
          </cell>
          <cell r="AO168">
            <v>0.08</v>
          </cell>
          <cell r="AP168" t="str">
            <v>Single-Wave  corrugated paper</v>
          </cell>
        </row>
        <row r="169">
          <cell r="I169">
            <v>300644</v>
          </cell>
          <cell r="J169" t="str">
            <v>BS SLA BATTERY - BT14B-4 (FA)</v>
          </cell>
          <cell r="K169">
            <v>12</v>
          </cell>
          <cell r="L169">
            <v>12.6</v>
          </cell>
          <cell r="M169">
            <v>12</v>
          </cell>
          <cell r="N169">
            <v>210</v>
          </cell>
          <cell r="O169">
            <v>13.2</v>
          </cell>
          <cell r="P169" t="str">
            <v>M5*9</v>
          </cell>
          <cell r="Q169" t="str">
            <v>/</v>
          </cell>
          <cell r="R169">
            <v>3661451001441</v>
          </cell>
          <cell r="S169">
            <v>3661451003087</v>
          </cell>
          <cell r="T169" t="str">
            <v>China</v>
          </cell>
          <cell r="U169" t="str">
            <v>8507.10.0030</v>
          </cell>
          <cell r="V169">
            <v>8507102090</v>
          </cell>
          <cell r="W169">
            <v>2800</v>
          </cell>
          <cell r="X169">
            <v>8</v>
          </cell>
          <cell r="Y169" t="str">
            <v>-</v>
          </cell>
          <cell r="Z169">
            <v>150</v>
          </cell>
          <cell r="AA169">
            <v>70</v>
          </cell>
          <cell r="AB169">
            <v>145</v>
          </cell>
          <cell r="AC169">
            <v>4.0999999999999996</v>
          </cell>
          <cell r="AD169">
            <v>4.0999999999999996</v>
          </cell>
          <cell r="AE169">
            <v>0.61261261261261257</v>
          </cell>
          <cell r="AF169">
            <v>0.81599999999999995</v>
          </cell>
          <cell r="AG169">
            <v>1.3320000000000001</v>
          </cell>
          <cell r="AH169">
            <v>0.43</v>
          </cell>
          <cell r="AI169"/>
          <cell r="AJ169" t="str">
            <v>Color Box</v>
          </cell>
          <cell r="AK169">
            <v>158</v>
          </cell>
          <cell r="AL169">
            <v>75</v>
          </cell>
          <cell r="AM169">
            <v>155</v>
          </cell>
          <cell r="AN169">
            <v>4.1906384000000001</v>
          </cell>
          <cell r="AO169">
            <v>0.08</v>
          </cell>
          <cell r="AP169" t="str">
            <v>Single-Wave  corrugated paper</v>
          </cell>
        </row>
        <row r="170">
          <cell r="I170">
            <v>300756</v>
          </cell>
          <cell r="J170" t="str">
            <v>BS SLA BATTERY - BT4B-5 (FA)</v>
          </cell>
          <cell r="K170">
            <v>12</v>
          </cell>
          <cell r="L170">
            <v>2.4</v>
          </cell>
          <cell r="M170" t="str">
            <v>2.3</v>
          </cell>
          <cell r="N170">
            <v>40</v>
          </cell>
          <cell r="O170">
            <v>47.3</v>
          </cell>
          <cell r="P170" t="str">
            <v>/</v>
          </cell>
          <cell r="Q170" t="str">
            <v>/</v>
          </cell>
          <cell r="R170">
            <v>3564093007560</v>
          </cell>
          <cell r="S170">
            <v>3564094007569</v>
          </cell>
          <cell r="T170" t="str">
            <v>China</v>
          </cell>
          <cell r="U170" t="str">
            <v>8507.10.0030</v>
          </cell>
          <cell r="V170">
            <v>8507102090</v>
          </cell>
          <cell r="W170">
            <v>2800</v>
          </cell>
          <cell r="X170">
            <v>8</v>
          </cell>
          <cell r="Y170" t="str">
            <v>-</v>
          </cell>
          <cell r="Z170">
            <v>113</v>
          </cell>
          <cell r="AA170">
            <v>38</v>
          </cell>
          <cell r="AB170">
            <v>85</v>
          </cell>
          <cell r="AC170">
            <v>0.91</v>
          </cell>
          <cell r="AD170">
            <v>0.91</v>
          </cell>
          <cell r="AE170">
            <v>0.1126126126126126</v>
          </cell>
          <cell r="AF170">
            <v>0.15</v>
          </cell>
          <cell r="AG170">
            <v>1.3320000000000001</v>
          </cell>
          <cell r="AH170">
            <v>0.43</v>
          </cell>
          <cell r="AI170"/>
          <cell r="AJ170" t="str">
            <v>Color Box</v>
          </cell>
          <cell r="AK170">
            <v>121</v>
          </cell>
          <cell r="AL170">
            <v>44</v>
          </cell>
          <cell r="AM170">
            <v>95</v>
          </cell>
          <cell r="AN170">
            <v>0.97279957333333333</v>
          </cell>
          <cell r="AO170">
            <v>0.04</v>
          </cell>
          <cell r="AP170" t="str">
            <v>Single-Wave  corrugated paper</v>
          </cell>
        </row>
        <row r="171">
          <cell r="I171">
            <v>300929</v>
          </cell>
          <cell r="J171" t="str">
            <v>BS SLA BATTERY - BT6A (FA)</v>
          </cell>
          <cell r="K171">
            <v>12</v>
          </cell>
          <cell r="L171">
            <v>5.3</v>
          </cell>
          <cell r="M171">
            <v>5</v>
          </cell>
          <cell r="N171">
            <v>65</v>
          </cell>
          <cell r="O171"/>
          <cell r="P171"/>
          <cell r="Q171" t="str">
            <v>-</v>
          </cell>
          <cell r="R171"/>
          <cell r="S171"/>
          <cell r="T171" t="str">
            <v>China</v>
          </cell>
          <cell r="U171" t="str">
            <v>8507.10.0030</v>
          </cell>
          <cell r="V171">
            <v>8507102090</v>
          </cell>
          <cell r="W171">
            <v>2800</v>
          </cell>
          <cell r="X171">
            <v>8</v>
          </cell>
          <cell r="Y171" t="str">
            <v>-</v>
          </cell>
          <cell r="Z171">
            <v>120</v>
          </cell>
          <cell r="AA171">
            <v>60</v>
          </cell>
          <cell r="AB171">
            <v>130</v>
          </cell>
          <cell r="AC171">
            <v>1.9</v>
          </cell>
          <cell r="AD171">
            <v>1.9</v>
          </cell>
          <cell r="AE171">
            <v>0.29099999999999998</v>
          </cell>
          <cell r="AF171">
            <v>0.39</v>
          </cell>
          <cell r="AG171">
            <v>1.3420000000000001</v>
          </cell>
          <cell r="AH171">
            <v>0.44800000000000001</v>
          </cell>
          <cell r="AI171"/>
          <cell r="AJ171" t="str">
            <v>Color Box</v>
          </cell>
          <cell r="AK171">
            <v>128</v>
          </cell>
          <cell r="AL171">
            <v>66</v>
          </cell>
          <cell r="AM171">
            <v>140</v>
          </cell>
          <cell r="AN171">
            <v>2.0499999999999998</v>
          </cell>
          <cell r="AO171">
            <v>0.14999999999999991</v>
          </cell>
          <cell r="AP171"/>
        </row>
        <row r="172">
          <cell r="I172">
            <v>300928</v>
          </cell>
          <cell r="J172" t="str">
            <v>BS SLA BATTERY - BT7A-H (FA)</v>
          </cell>
          <cell r="K172">
            <v>12</v>
          </cell>
          <cell r="L172">
            <v>6.3</v>
          </cell>
          <cell r="M172">
            <v>6</v>
          </cell>
          <cell r="N172">
            <v>130</v>
          </cell>
          <cell r="O172"/>
          <cell r="P172"/>
          <cell r="Q172" t="str">
            <v>-</v>
          </cell>
          <cell r="R172"/>
          <cell r="S172"/>
          <cell r="T172" t="str">
            <v>China</v>
          </cell>
          <cell r="U172" t="str">
            <v>8507.10.0030</v>
          </cell>
          <cell r="V172">
            <v>8507102090</v>
          </cell>
          <cell r="W172">
            <v>2800</v>
          </cell>
          <cell r="X172">
            <v>8</v>
          </cell>
          <cell r="Y172" t="str">
            <v>-</v>
          </cell>
          <cell r="Z172">
            <v>113</v>
          </cell>
          <cell r="AA172">
            <v>70</v>
          </cell>
          <cell r="AB172">
            <v>130</v>
          </cell>
          <cell r="AC172">
            <v>2.35</v>
          </cell>
          <cell r="AD172">
            <v>2.35</v>
          </cell>
          <cell r="AE172">
            <v>0.34</v>
          </cell>
          <cell r="AF172">
            <v>0.45</v>
          </cell>
          <cell r="AG172">
            <v>1.33</v>
          </cell>
          <cell r="AH172">
            <v>0.43</v>
          </cell>
          <cell r="AI172"/>
          <cell r="AJ172" t="str">
            <v>Color Box</v>
          </cell>
          <cell r="AK172">
            <v>121</v>
          </cell>
          <cell r="AL172">
            <v>76</v>
          </cell>
          <cell r="AM172">
            <v>140</v>
          </cell>
          <cell r="AN172">
            <v>2.4300000000000002</v>
          </cell>
          <cell r="AO172">
            <v>8.0000000000000071E-2</v>
          </cell>
          <cell r="AP172"/>
        </row>
        <row r="173">
          <cell r="I173">
            <v>300641</v>
          </cell>
          <cell r="J173" t="str">
            <v>BS SLA BATTERY - BT7B-4 (FA)</v>
          </cell>
          <cell r="K173">
            <v>12</v>
          </cell>
          <cell r="L173">
            <v>6.8</v>
          </cell>
          <cell r="M173" t="str">
            <v>6.5</v>
          </cell>
          <cell r="N173">
            <v>110</v>
          </cell>
          <cell r="O173">
            <v>17.600000000000001</v>
          </cell>
          <cell r="P173" t="str">
            <v>M5*11.5</v>
          </cell>
          <cell r="Q173" t="str">
            <v>/</v>
          </cell>
          <cell r="R173">
            <v>3661451001410</v>
          </cell>
          <cell r="S173">
            <v>3661451003056</v>
          </cell>
          <cell r="T173" t="str">
            <v>China</v>
          </cell>
          <cell r="U173" t="str">
            <v>8507.10.0030</v>
          </cell>
          <cell r="V173">
            <v>8507102090</v>
          </cell>
          <cell r="W173">
            <v>2800</v>
          </cell>
          <cell r="X173">
            <v>8</v>
          </cell>
          <cell r="Y173" t="str">
            <v>-</v>
          </cell>
          <cell r="Z173">
            <v>150</v>
          </cell>
          <cell r="AA173">
            <v>66</v>
          </cell>
          <cell r="AB173">
            <v>93</v>
          </cell>
          <cell r="AC173">
            <v>2.2999999999999998</v>
          </cell>
          <cell r="AD173">
            <v>2.2999999999999998</v>
          </cell>
          <cell r="AE173">
            <v>0.31531531531531526</v>
          </cell>
          <cell r="AF173">
            <v>0.42</v>
          </cell>
          <cell r="AG173">
            <v>1.3320000000000001</v>
          </cell>
          <cell r="AH173">
            <v>0.43</v>
          </cell>
          <cell r="AI173"/>
          <cell r="AJ173" t="str">
            <v>Color Box</v>
          </cell>
          <cell r="AK173">
            <v>158</v>
          </cell>
          <cell r="AL173">
            <v>71</v>
          </cell>
          <cell r="AM173">
            <v>103</v>
          </cell>
          <cell r="AN173">
            <v>2.3703920000000003</v>
          </cell>
          <cell r="AO173">
            <v>0.06</v>
          </cell>
          <cell r="AP173" t="str">
            <v>Single-Wave  corrugated paper</v>
          </cell>
        </row>
        <row r="174">
          <cell r="I174">
            <v>300930</v>
          </cell>
          <cell r="J174" t="str">
            <v>BS SLA BATTERY - BT9A (FA)</v>
          </cell>
          <cell r="K174">
            <v>12</v>
          </cell>
          <cell r="L174">
            <v>8.4</v>
          </cell>
          <cell r="M174">
            <v>8</v>
          </cell>
          <cell r="N174">
            <v>135</v>
          </cell>
          <cell r="O174"/>
          <cell r="P174"/>
          <cell r="Q174" t="str">
            <v>-</v>
          </cell>
          <cell r="R174"/>
          <cell r="S174"/>
          <cell r="T174" t="str">
            <v>China</v>
          </cell>
          <cell r="U174" t="str">
            <v>8507.10.0030</v>
          </cell>
          <cell r="V174">
            <v>8507102090</v>
          </cell>
          <cell r="W174">
            <v>2800</v>
          </cell>
          <cell r="X174">
            <v>8</v>
          </cell>
          <cell r="Y174" t="str">
            <v>-</v>
          </cell>
          <cell r="Z174">
            <v>150</v>
          </cell>
          <cell r="AA174">
            <v>87</v>
          </cell>
          <cell r="AB174">
            <v>105</v>
          </cell>
          <cell r="AC174">
            <v>3</v>
          </cell>
          <cell r="AD174">
            <v>3</v>
          </cell>
          <cell r="AE174">
            <v>0.42</v>
          </cell>
          <cell r="AF174">
            <v>0.56999999999999995</v>
          </cell>
          <cell r="AG174">
            <v>1.33</v>
          </cell>
          <cell r="AH174">
            <v>0.43</v>
          </cell>
          <cell r="AI174"/>
          <cell r="AJ174" t="str">
            <v>Color Box</v>
          </cell>
          <cell r="AK174">
            <v>158</v>
          </cell>
          <cell r="AL174">
            <v>93</v>
          </cell>
          <cell r="AM174">
            <v>115</v>
          </cell>
          <cell r="AN174">
            <v>3.0555555555555598</v>
          </cell>
          <cell r="AO174">
            <v>5.5555555555559799E-2</v>
          </cell>
          <cell r="AP174"/>
        </row>
        <row r="175">
          <cell r="I175">
            <v>300642</v>
          </cell>
          <cell r="J175" t="str">
            <v>BS SLA BATTERY - BT9B-4 (FA)</v>
          </cell>
          <cell r="K175">
            <v>12</v>
          </cell>
          <cell r="L175">
            <v>8.4</v>
          </cell>
          <cell r="M175">
            <v>8</v>
          </cell>
          <cell r="N175">
            <v>120</v>
          </cell>
          <cell r="O175">
            <v>16.5</v>
          </cell>
          <cell r="P175" t="str">
            <v>M5*9</v>
          </cell>
          <cell r="Q175" t="str">
            <v>/</v>
          </cell>
          <cell r="R175">
            <v>3661451001427</v>
          </cell>
          <cell r="S175">
            <v>3661451003063</v>
          </cell>
          <cell r="T175" t="str">
            <v>China</v>
          </cell>
          <cell r="U175" t="str">
            <v>8507.10.0030</v>
          </cell>
          <cell r="V175">
            <v>8507102090</v>
          </cell>
          <cell r="W175">
            <v>2800</v>
          </cell>
          <cell r="X175">
            <v>8</v>
          </cell>
          <cell r="Y175" t="str">
            <v>-</v>
          </cell>
          <cell r="Z175">
            <v>150</v>
          </cell>
          <cell r="AA175">
            <v>70</v>
          </cell>
          <cell r="AB175">
            <v>105</v>
          </cell>
          <cell r="AC175">
            <v>2.78</v>
          </cell>
          <cell r="AD175">
            <v>2.78</v>
          </cell>
          <cell r="AE175">
            <v>0.40090090090090091</v>
          </cell>
          <cell r="AF175">
            <v>0.53400000000000003</v>
          </cell>
          <cell r="AG175">
            <v>1.3320000000000001</v>
          </cell>
          <cell r="AH175">
            <v>0.43</v>
          </cell>
          <cell r="AI175"/>
          <cell r="AJ175" t="str">
            <v>Color Box</v>
          </cell>
          <cell r="AK175">
            <v>158</v>
          </cell>
          <cell r="AL175">
            <v>74</v>
          </cell>
          <cell r="AM175">
            <v>115</v>
          </cell>
          <cell r="AN175">
            <v>2.8692362666666664</v>
          </cell>
          <cell r="AO175">
            <v>0.06</v>
          </cell>
          <cell r="AP175" t="str">
            <v>Single-Wave  corrugated paper</v>
          </cell>
        </row>
        <row r="176">
          <cell r="I176">
            <v>300667</v>
          </cell>
          <cell r="J176" t="str">
            <v>BS SLA BATTERY - BTR4A-5 (FA)</v>
          </cell>
          <cell r="K176">
            <v>12</v>
          </cell>
          <cell r="L176">
            <v>2.4</v>
          </cell>
          <cell r="M176" t="str">
            <v>2.3</v>
          </cell>
          <cell r="N176">
            <v>35</v>
          </cell>
          <cell r="O176">
            <v>47.3</v>
          </cell>
          <cell r="P176" t="str">
            <v>/</v>
          </cell>
          <cell r="Q176" t="str">
            <v>/</v>
          </cell>
          <cell r="R176">
            <v>3661451001397</v>
          </cell>
          <cell r="S176">
            <v>3661451003032</v>
          </cell>
          <cell r="T176" t="str">
            <v>China</v>
          </cell>
          <cell r="U176" t="str">
            <v>8507.10.0030</v>
          </cell>
          <cell r="V176">
            <v>8507102090</v>
          </cell>
          <cell r="W176">
            <v>2800</v>
          </cell>
          <cell r="X176">
            <v>8</v>
          </cell>
          <cell r="Y176" t="str">
            <v>-</v>
          </cell>
          <cell r="Z176">
            <v>113</v>
          </cell>
          <cell r="AA176">
            <v>48</v>
          </cell>
          <cell r="AB176">
            <v>85</v>
          </cell>
          <cell r="AC176">
            <v>0.96</v>
          </cell>
          <cell r="AD176">
            <v>0.96</v>
          </cell>
          <cell r="AE176">
            <v>0.13288288288288286</v>
          </cell>
          <cell r="AF176">
            <v>0.17699999999999999</v>
          </cell>
          <cell r="AG176">
            <v>1.3320000000000001</v>
          </cell>
          <cell r="AH176">
            <v>0.43</v>
          </cell>
          <cell r="AI176"/>
          <cell r="AJ176" t="str">
            <v>Color Box</v>
          </cell>
          <cell r="AK176">
            <v>121</v>
          </cell>
          <cell r="AL176">
            <v>54</v>
          </cell>
          <cell r="AM176">
            <v>95</v>
          </cell>
          <cell r="AN176">
            <v>1.0331929333333332</v>
          </cell>
          <cell r="AO176">
            <v>3.9639000000000001E-2</v>
          </cell>
          <cell r="AP176" t="str">
            <v>Single-Wave  corrugated paper</v>
          </cell>
        </row>
        <row r="177">
          <cell r="I177">
            <v>300680</v>
          </cell>
          <cell r="J177" t="str">
            <v>BS SLA BATTERY - BTX12 (FA)</v>
          </cell>
          <cell r="K177">
            <v>12</v>
          </cell>
          <cell r="L177">
            <v>10.5</v>
          </cell>
          <cell r="M177">
            <v>10</v>
          </cell>
          <cell r="N177">
            <v>180</v>
          </cell>
          <cell r="O177">
            <v>13.2</v>
          </cell>
          <cell r="P177" t="str">
            <v>M6*12</v>
          </cell>
          <cell r="Q177" t="str">
            <v>/</v>
          </cell>
          <cell r="R177">
            <v>3661453006802</v>
          </cell>
          <cell r="S177">
            <v>3661454006801</v>
          </cell>
          <cell r="T177" t="str">
            <v>China</v>
          </cell>
          <cell r="U177" t="str">
            <v>8507.10.0030</v>
          </cell>
          <cell r="V177">
            <v>8507102090</v>
          </cell>
          <cell r="W177">
            <v>2800</v>
          </cell>
          <cell r="X177">
            <v>8</v>
          </cell>
          <cell r="Y177" t="str">
            <v>-</v>
          </cell>
          <cell r="Z177">
            <v>150</v>
          </cell>
          <cell r="AA177">
            <v>87</v>
          </cell>
          <cell r="AB177">
            <v>130</v>
          </cell>
          <cell r="AC177">
            <v>3.86</v>
          </cell>
          <cell r="AD177">
            <v>3.86</v>
          </cell>
          <cell r="AE177">
            <v>0.5855855855855856</v>
          </cell>
          <cell r="AF177">
            <v>0.78</v>
          </cell>
          <cell r="AG177">
            <v>1.3320000000000001</v>
          </cell>
          <cell r="AH177">
            <v>0.43</v>
          </cell>
          <cell r="AI177"/>
          <cell r="AJ177" t="str">
            <v>Color Box</v>
          </cell>
          <cell r="AK177">
            <v>158</v>
          </cell>
          <cell r="AL177">
            <v>93</v>
          </cell>
          <cell r="AM177">
            <v>140</v>
          </cell>
          <cell r="AN177">
            <v>4.0339693999999993</v>
          </cell>
          <cell r="AO177">
            <v>0.08</v>
          </cell>
          <cell r="AP177" t="str">
            <v>Single-Wave  corrugated paper</v>
          </cell>
        </row>
        <row r="178">
          <cell r="I178">
            <v>300681</v>
          </cell>
          <cell r="J178" t="str">
            <v>BS SLA BATTERY - BTX14 (FA)</v>
          </cell>
          <cell r="K178">
            <v>12</v>
          </cell>
          <cell r="L178">
            <v>12.6</v>
          </cell>
          <cell r="M178">
            <v>12</v>
          </cell>
          <cell r="N178">
            <v>200</v>
          </cell>
          <cell r="O178">
            <v>10.5</v>
          </cell>
          <cell r="P178" t="str">
            <v>M6*12</v>
          </cell>
          <cell r="Q178" t="str">
            <v>/</v>
          </cell>
          <cell r="R178">
            <v>3661453006819</v>
          </cell>
          <cell r="S178">
            <v>3661454006818</v>
          </cell>
          <cell r="T178" t="str">
            <v>China</v>
          </cell>
          <cell r="U178" t="str">
            <v>8507.10.0030</v>
          </cell>
          <cell r="V178">
            <v>8507102090</v>
          </cell>
          <cell r="W178">
            <v>2800</v>
          </cell>
          <cell r="X178">
            <v>8</v>
          </cell>
          <cell r="Y178" t="str">
            <v>-</v>
          </cell>
          <cell r="Z178">
            <v>150</v>
          </cell>
          <cell r="AA178">
            <v>87</v>
          </cell>
          <cell r="AB178">
            <v>145</v>
          </cell>
          <cell r="AC178">
            <v>4.4400000000000004</v>
          </cell>
          <cell r="AD178">
            <v>4.4400000000000004</v>
          </cell>
          <cell r="AE178">
            <v>0.76400000000000001</v>
          </cell>
          <cell r="AF178">
            <v>1.002</v>
          </cell>
          <cell r="AG178">
            <v>1.3120000000000001</v>
          </cell>
          <cell r="AH178">
            <v>0.41499999999999998</v>
          </cell>
          <cell r="AI178"/>
          <cell r="AJ178" t="str">
            <v>Color Box</v>
          </cell>
          <cell r="AK178">
            <v>158</v>
          </cell>
          <cell r="AL178">
            <v>93</v>
          </cell>
          <cell r="AM178">
            <v>155</v>
          </cell>
          <cell r="AN178">
            <v>4.6815664000000003</v>
          </cell>
          <cell r="AO178">
            <v>0.1</v>
          </cell>
          <cell r="AP178" t="str">
            <v>Single-Wave  corrugated paper</v>
          </cell>
        </row>
        <row r="179">
          <cell r="I179">
            <v>300758</v>
          </cell>
          <cell r="J179" t="str">
            <v>BS SLA BATTERY - BTX14AH/BB14-A2/B2 (FA)</v>
          </cell>
          <cell r="K179">
            <v>12</v>
          </cell>
          <cell r="L179">
            <v>14.7</v>
          </cell>
          <cell r="M179">
            <v>14</v>
          </cell>
          <cell r="N179">
            <v>210</v>
          </cell>
          <cell r="O179">
            <v>12.1</v>
          </cell>
          <cell r="P179" t="str">
            <v>M6*12</v>
          </cell>
          <cell r="Q179" t="str">
            <v>/</v>
          </cell>
          <cell r="R179">
            <v>3564093007584</v>
          </cell>
          <cell r="S179">
            <v>3564094007583</v>
          </cell>
          <cell r="T179" t="str">
            <v>China</v>
          </cell>
          <cell r="U179" t="str">
            <v>8507.10.0030</v>
          </cell>
          <cell r="V179">
            <v>8507102090</v>
          </cell>
          <cell r="W179">
            <v>2800</v>
          </cell>
          <cell r="X179">
            <v>8</v>
          </cell>
          <cell r="Y179" t="str">
            <v>-</v>
          </cell>
          <cell r="Z179">
            <v>133</v>
          </cell>
          <cell r="AA179">
            <v>90</v>
          </cell>
          <cell r="AB179">
            <v>164</v>
          </cell>
          <cell r="AC179">
            <v>4.4000000000000004</v>
          </cell>
          <cell r="AD179">
            <v>4.4000000000000004</v>
          </cell>
          <cell r="AE179">
            <v>0.63963963963963955</v>
          </cell>
          <cell r="AF179">
            <v>0.85199999999999998</v>
          </cell>
          <cell r="AG179">
            <v>1.3320000000000001</v>
          </cell>
          <cell r="AH179">
            <v>0.43</v>
          </cell>
          <cell r="AI179"/>
          <cell r="AJ179" t="str">
            <v>Color Box</v>
          </cell>
          <cell r="AK179">
            <v>143</v>
          </cell>
          <cell r="AL179">
            <v>96</v>
          </cell>
          <cell r="AM179">
            <v>177</v>
          </cell>
          <cell r="AN179">
            <v>4.6320164000000004</v>
          </cell>
          <cell r="AO179">
            <v>9.4342499999999996E-2</v>
          </cell>
          <cell r="AP179" t="str">
            <v>Single-Wave  corrugated paper</v>
          </cell>
        </row>
        <row r="180">
          <cell r="I180">
            <v>300759</v>
          </cell>
          <cell r="J180" t="str">
            <v>BS SLA BATTERY - BTX14AHL/BB14L-A2/B2 (FA)</v>
          </cell>
          <cell r="K180">
            <v>12</v>
          </cell>
          <cell r="L180">
            <v>14.7</v>
          </cell>
          <cell r="M180">
            <v>14</v>
          </cell>
          <cell r="N180">
            <v>210</v>
          </cell>
          <cell r="O180">
            <v>12.1</v>
          </cell>
          <cell r="P180" t="str">
            <v>M6*12</v>
          </cell>
          <cell r="Q180" t="str">
            <v>/</v>
          </cell>
          <cell r="R180">
            <v>3564093007591</v>
          </cell>
          <cell r="S180">
            <v>3564094007590</v>
          </cell>
          <cell r="T180" t="str">
            <v>China</v>
          </cell>
          <cell r="U180" t="str">
            <v>8507.10.0030</v>
          </cell>
          <cell r="V180">
            <v>8507102090</v>
          </cell>
          <cell r="W180">
            <v>2800</v>
          </cell>
          <cell r="X180">
            <v>8</v>
          </cell>
          <cell r="Y180" t="str">
            <v>-</v>
          </cell>
          <cell r="Z180">
            <v>133</v>
          </cell>
          <cell r="AA180">
            <v>90</v>
          </cell>
          <cell r="AB180">
            <v>164</v>
          </cell>
          <cell r="AC180">
            <v>4.4000000000000004</v>
          </cell>
          <cell r="AD180">
            <v>4.4000000000000004</v>
          </cell>
          <cell r="AE180">
            <v>0.63963963963963955</v>
          </cell>
          <cell r="AF180">
            <v>0.85199999999999998</v>
          </cell>
          <cell r="AG180">
            <v>1.3320000000000001</v>
          </cell>
          <cell r="AH180">
            <v>0.43</v>
          </cell>
          <cell r="AI180"/>
          <cell r="AJ180" t="str">
            <v>Color Box</v>
          </cell>
          <cell r="AK180">
            <v>143</v>
          </cell>
          <cell r="AL180">
            <v>96</v>
          </cell>
          <cell r="AM180">
            <v>177</v>
          </cell>
          <cell r="AN180">
            <v>4.6320164000000004</v>
          </cell>
          <cell r="AO180">
            <v>0.1</v>
          </cell>
          <cell r="AP180" t="str">
            <v>Single-Wave  corrugated paper</v>
          </cell>
        </row>
        <row r="181">
          <cell r="I181">
            <v>300936</v>
          </cell>
          <cell r="J181" t="str">
            <v>BS SLA BATTERY - BTX14AH-PW (FA)</v>
          </cell>
          <cell r="K181">
            <v>12</v>
          </cell>
          <cell r="L181">
            <v>14.7</v>
          </cell>
          <cell r="M181">
            <v>14</v>
          </cell>
          <cell r="N181">
            <v>210</v>
          </cell>
          <cell r="O181">
            <v>12.1</v>
          </cell>
          <cell r="P181" t="str">
            <v/>
          </cell>
          <cell r="Q181" t="str">
            <v>/</v>
          </cell>
          <cell r="R181">
            <v>3564093009366</v>
          </cell>
          <cell r="S181">
            <v>3564094009365</v>
          </cell>
          <cell r="T181" t="str">
            <v>China</v>
          </cell>
          <cell r="U181" t="str">
            <v>8507.10.0030</v>
          </cell>
          <cell r="V181">
            <v>8507102090</v>
          </cell>
          <cell r="W181">
            <v>2800</v>
          </cell>
          <cell r="X181">
            <v>8</v>
          </cell>
          <cell r="Y181" t="str">
            <v>-</v>
          </cell>
          <cell r="Z181">
            <v>133</v>
          </cell>
          <cell r="AA181">
            <v>90</v>
          </cell>
          <cell r="AB181">
            <v>174</v>
          </cell>
          <cell r="AC181">
            <v>4.4400000000000004</v>
          </cell>
          <cell r="AD181">
            <v>4.4400000000000004</v>
          </cell>
          <cell r="AE181" t="str">
            <v>-</v>
          </cell>
          <cell r="AF181" t="str">
            <v>-</v>
          </cell>
          <cell r="AG181" t="str">
            <v>-</v>
          </cell>
          <cell r="AH181" t="str">
            <v>-</v>
          </cell>
          <cell r="AI181" t="str">
            <v>-</v>
          </cell>
          <cell r="AJ181" t="str">
            <v>Color Box</v>
          </cell>
          <cell r="AK181">
            <v>143</v>
          </cell>
          <cell r="AL181">
            <v>96</v>
          </cell>
          <cell r="AM181">
            <v>186</v>
          </cell>
          <cell r="AN181">
            <v>4.6103490000000003</v>
          </cell>
          <cell r="AO181">
            <v>9.7568999999999989E-2</v>
          </cell>
          <cell r="AP181" t="str">
            <v>Single-Wave  corrugated paper</v>
          </cell>
        </row>
        <row r="182">
          <cell r="I182">
            <v>300760</v>
          </cell>
          <cell r="J182" t="str">
            <v>BS SLA BATTERY - BTX14L (FA)</v>
          </cell>
          <cell r="K182">
            <v>12</v>
          </cell>
          <cell r="L182">
            <v>12.6</v>
          </cell>
          <cell r="M182">
            <v>12</v>
          </cell>
          <cell r="N182">
            <v>200</v>
          </cell>
          <cell r="O182">
            <v>13.2</v>
          </cell>
          <cell r="P182" t="str">
            <v>M6*12</v>
          </cell>
          <cell r="Q182" t="str">
            <v>/</v>
          </cell>
          <cell r="R182">
            <v>3564093007607</v>
          </cell>
          <cell r="S182">
            <v>3564094007606</v>
          </cell>
          <cell r="T182" t="str">
            <v>China</v>
          </cell>
          <cell r="U182" t="str">
            <v>8507.10.0030</v>
          </cell>
          <cell r="V182">
            <v>8507102090</v>
          </cell>
          <cell r="W182">
            <v>2800</v>
          </cell>
          <cell r="X182">
            <v>8</v>
          </cell>
          <cell r="Y182" t="str">
            <v>-</v>
          </cell>
          <cell r="Z182">
            <v>150</v>
          </cell>
          <cell r="AA182">
            <v>87</v>
          </cell>
          <cell r="AB182">
            <v>145</v>
          </cell>
          <cell r="AC182">
            <v>4.3099999999999996</v>
          </cell>
          <cell r="AD182">
            <v>4.3099999999999996</v>
          </cell>
          <cell r="AE182">
            <v>0.68918918918918914</v>
          </cell>
          <cell r="AF182">
            <v>0.91800000000000004</v>
          </cell>
          <cell r="AG182">
            <v>1.3320000000000001</v>
          </cell>
          <cell r="AH182">
            <v>0.43</v>
          </cell>
          <cell r="AI182"/>
          <cell r="AJ182" t="str">
            <v>Color Box</v>
          </cell>
          <cell r="AK182">
            <v>158</v>
          </cell>
          <cell r="AL182">
            <v>93</v>
          </cell>
          <cell r="AM182">
            <v>155</v>
          </cell>
          <cell r="AN182">
            <v>4.4565664000000007</v>
          </cell>
          <cell r="AO182">
            <v>9.1419E-2</v>
          </cell>
          <cell r="AP182" t="str">
            <v>Single-Wave  corrugated paper</v>
          </cell>
        </row>
        <row r="183">
          <cell r="I183">
            <v>300763</v>
          </cell>
          <cell r="J183" t="str">
            <v>BS SLA BATTERY - BTX16 (FA)</v>
          </cell>
          <cell r="K183">
            <v>12</v>
          </cell>
          <cell r="L183">
            <v>14.7</v>
          </cell>
          <cell r="M183">
            <v>14</v>
          </cell>
          <cell r="N183">
            <v>230</v>
          </cell>
          <cell r="O183">
            <v>13.2</v>
          </cell>
          <cell r="P183" t="str">
            <v>M6*12</v>
          </cell>
          <cell r="Q183" t="str">
            <v>/</v>
          </cell>
          <cell r="R183">
            <v>3564093007638</v>
          </cell>
          <cell r="S183">
            <v>3564094007637</v>
          </cell>
          <cell r="T183" t="str">
            <v>China</v>
          </cell>
          <cell r="U183" t="str">
            <v>8507.10.0030</v>
          </cell>
          <cell r="V183">
            <v>8507102090</v>
          </cell>
          <cell r="W183">
            <v>2800</v>
          </cell>
          <cell r="X183">
            <v>8</v>
          </cell>
          <cell r="Y183" t="str">
            <v>-</v>
          </cell>
          <cell r="Z183">
            <v>150</v>
          </cell>
          <cell r="AA183">
            <v>87</v>
          </cell>
          <cell r="AB183">
            <v>161</v>
          </cell>
          <cell r="AC183">
            <v>5.0199999999999996</v>
          </cell>
          <cell r="AD183">
            <v>5.0199999999999996</v>
          </cell>
          <cell r="AE183">
            <v>0.7927927927927928</v>
          </cell>
          <cell r="AF183">
            <v>1.056</v>
          </cell>
          <cell r="AG183">
            <v>1.3320000000000001</v>
          </cell>
          <cell r="AH183">
            <v>0.43</v>
          </cell>
          <cell r="AI183"/>
          <cell r="AJ183" t="str">
            <v>Color Box</v>
          </cell>
          <cell r="AK183">
            <v>158</v>
          </cell>
          <cell r="AL183">
            <v>93</v>
          </cell>
          <cell r="AM183">
            <v>171</v>
          </cell>
          <cell r="AN183">
            <v>5.1040032000000002</v>
          </cell>
          <cell r="AO183">
            <v>0.1</v>
          </cell>
          <cell r="AP183" t="str">
            <v>Single-Wave  corrugated paper</v>
          </cell>
        </row>
        <row r="184">
          <cell r="I184">
            <v>300766</v>
          </cell>
          <cell r="J184" t="str">
            <v>BS SLA BATTERY - BTX20CH (FA)</v>
          </cell>
          <cell r="K184">
            <v>12</v>
          </cell>
          <cell r="L184">
            <v>18.899999999999999</v>
          </cell>
          <cell r="M184">
            <v>18</v>
          </cell>
          <cell r="N184">
            <v>270</v>
          </cell>
          <cell r="O184">
            <v>11</v>
          </cell>
          <cell r="P184" t="str">
            <v>M6*12</v>
          </cell>
          <cell r="Q184" t="str">
            <v>/</v>
          </cell>
          <cell r="R184">
            <v>3564093007669</v>
          </cell>
          <cell r="S184">
            <v>3564094007668</v>
          </cell>
          <cell r="T184" t="str">
            <v>China</v>
          </cell>
          <cell r="U184" t="str">
            <v>8507.10.0030</v>
          </cell>
          <cell r="V184">
            <v>8507102090</v>
          </cell>
          <cell r="W184">
            <v>2800</v>
          </cell>
          <cell r="X184">
            <v>8</v>
          </cell>
          <cell r="Y184" t="str">
            <v>-</v>
          </cell>
          <cell r="Z184">
            <v>150</v>
          </cell>
          <cell r="AA184">
            <v>87</v>
          </cell>
          <cell r="AB184">
            <v>161</v>
          </cell>
          <cell r="AC184">
            <v>5.53</v>
          </cell>
          <cell r="AD184">
            <v>5.53</v>
          </cell>
          <cell r="AE184">
            <v>0.85585585585585577</v>
          </cell>
          <cell r="AF184">
            <v>1.1399999999999999</v>
          </cell>
          <cell r="AG184">
            <v>1.3320000000000001</v>
          </cell>
          <cell r="AH184">
            <v>0.43</v>
          </cell>
          <cell r="AI184"/>
          <cell r="AJ184" t="str">
            <v>Color Box</v>
          </cell>
          <cell r="AK184">
            <v>158</v>
          </cell>
          <cell r="AL184">
            <v>93</v>
          </cell>
          <cell r="AM184">
            <v>171</v>
          </cell>
          <cell r="AN184">
            <v>5.7540032000000005</v>
          </cell>
          <cell r="AO184">
            <v>0.1</v>
          </cell>
          <cell r="AP184" t="str">
            <v>Single-Wave  corrugated paper</v>
          </cell>
        </row>
        <row r="185">
          <cell r="I185">
            <v>300688</v>
          </cell>
          <cell r="J185" t="str">
            <v>BS SLA BATTERY - BTX20H (FA)</v>
          </cell>
          <cell r="K185">
            <v>12</v>
          </cell>
          <cell r="L185">
            <v>18.899999999999999</v>
          </cell>
          <cell r="M185">
            <v>18</v>
          </cell>
          <cell r="N185">
            <v>310</v>
          </cell>
          <cell r="O185">
            <v>11</v>
          </cell>
          <cell r="P185" t="str">
            <v>M6*12</v>
          </cell>
          <cell r="Q185" t="str">
            <v>/</v>
          </cell>
          <cell r="R185">
            <v>3661453006888</v>
          </cell>
          <cell r="S185">
            <v>3661454006887</v>
          </cell>
          <cell r="T185" t="str">
            <v>China</v>
          </cell>
          <cell r="U185" t="str">
            <v>8507.10.0030</v>
          </cell>
          <cell r="V185">
            <v>8507102090</v>
          </cell>
          <cell r="W185">
            <v>2800</v>
          </cell>
          <cell r="X185">
            <v>8</v>
          </cell>
          <cell r="Y185" t="str">
            <v>-</v>
          </cell>
          <cell r="Z185">
            <v>175</v>
          </cell>
          <cell r="AA185">
            <v>87</v>
          </cell>
          <cell r="AB185">
            <v>155</v>
          </cell>
          <cell r="AC185">
            <v>5.93</v>
          </cell>
          <cell r="AD185">
            <v>5.93</v>
          </cell>
          <cell r="AE185">
            <v>0.95495495495495497</v>
          </cell>
          <cell r="AF185">
            <v>1.272</v>
          </cell>
          <cell r="AG185">
            <v>1.3320000000000001</v>
          </cell>
          <cell r="AH185">
            <v>0.43</v>
          </cell>
          <cell r="AI185"/>
          <cell r="AJ185" t="str">
            <v>Color Box</v>
          </cell>
          <cell r="AK185">
            <v>183</v>
          </cell>
          <cell r="AL185">
            <v>93</v>
          </cell>
          <cell r="AM185">
            <v>165</v>
          </cell>
          <cell r="AN185">
            <v>6.1461143999999992</v>
          </cell>
          <cell r="AO185">
            <v>0.10660274999999998</v>
          </cell>
          <cell r="AP185" t="str">
            <v>Single-Wave  corrugated paper</v>
          </cell>
        </row>
        <row r="186">
          <cell r="I186">
            <v>300689</v>
          </cell>
          <cell r="J186" t="str">
            <v>BS SLA BATTERY - BTX20HL (FA)</v>
          </cell>
          <cell r="K186">
            <v>12</v>
          </cell>
          <cell r="L186">
            <v>18.899999999999999</v>
          </cell>
          <cell r="M186">
            <v>18</v>
          </cell>
          <cell r="N186">
            <v>310</v>
          </cell>
          <cell r="O186">
            <v>11</v>
          </cell>
          <cell r="P186" t="str">
            <v>M6*12</v>
          </cell>
          <cell r="Q186" t="str">
            <v>/</v>
          </cell>
          <cell r="R186">
            <v>3661453006895</v>
          </cell>
          <cell r="S186">
            <v>3661454006894</v>
          </cell>
          <cell r="T186" t="str">
            <v>China</v>
          </cell>
          <cell r="U186" t="str">
            <v>8507.10.0030</v>
          </cell>
          <cell r="V186">
            <v>8507102090</v>
          </cell>
          <cell r="W186">
            <v>2800</v>
          </cell>
          <cell r="X186">
            <v>8</v>
          </cell>
          <cell r="Y186" t="str">
            <v>-</v>
          </cell>
          <cell r="Z186">
            <v>175</v>
          </cell>
          <cell r="AA186">
            <v>87</v>
          </cell>
          <cell r="AB186">
            <v>155</v>
          </cell>
          <cell r="AC186">
            <v>5.91</v>
          </cell>
          <cell r="AD186">
            <v>5.91</v>
          </cell>
          <cell r="AE186">
            <v>0.95495495495495497</v>
          </cell>
          <cell r="AF186">
            <v>1.272</v>
          </cell>
          <cell r="AG186">
            <v>1.3320000000000001</v>
          </cell>
          <cell r="AH186">
            <v>0.43</v>
          </cell>
          <cell r="AI186"/>
          <cell r="AJ186" t="str">
            <v>Color Box</v>
          </cell>
          <cell r="AK186">
            <v>183</v>
          </cell>
          <cell r="AL186">
            <v>93</v>
          </cell>
          <cell r="AM186">
            <v>165</v>
          </cell>
          <cell r="AN186">
            <v>6.1461143999999992</v>
          </cell>
          <cell r="AO186">
            <v>0.1</v>
          </cell>
          <cell r="AP186" t="str">
            <v>Single-Wave  corrugated paper</v>
          </cell>
        </row>
        <row r="187">
          <cell r="I187">
            <v>300920</v>
          </cell>
          <cell r="J187" t="str">
            <v>BS SLA BATTERY - BTX20HL-PW (FA)</v>
          </cell>
          <cell r="K187">
            <v>12</v>
          </cell>
          <cell r="L187">
            <v>18.899999999999999</v>
          </cell>
          <cell r="M187">
            <v>18.100000000000001</v>
          </cell>
          <cell r="N187">
            <v>310</v>
          </cell>
          <cell r="O187">
            <v>11</v>
          </cell>
          <cell r="P187" t="str">
            <v>M6*12</v>
          </cell>
          <cell r="Q187" t="str">
            <v>/</v>
          </cell>
          <cell r="R187">
            <v>3564093009205</v>
          </cell>
          <cell r="S187">
            <v>3564094009204</v>
          </cell>
          <cell r="T187" t="str">
            <v>China</v>
          </cell>
          <cell r="U187" t="str">
            <v>8507.10.0060</v>
          </cell>
          <cell r="V187">
            <v>8507102090</v>
          </cell>
          <cell r="W187">
            <v>2800</v>
          </cell>
          <cell r="X187">
            <v>8</v>
          </cell>
          <cell r="Y187" t="str">
            <v>-</v>
          </cell>
          <cell r="Z187">
            <v>175</v>
          </cell>
          <cell r="AA187">
            <v>87</v>
          </cell>
          <cell r="AB187">
            <v>175</v>
          </cell>
          <cell r="AC187">
            <v>6.1</v>
          </cell>
          <cell r="AD187">
            <v>6.1</v>
          </cell>
          <cell r="AE187">
            <v>0.95495495495495497</v>
          </cell>
          <cell r="AF187">
            <v>1.272</v>
          </cell>
          <cell r="AG187">
            <v>1.3320000000000001</v>
          </cell>
          <cell r="AH187">
            <v>0.43</v>
          </cell>
          <cell r="AI187"/>
          <cell r="AJ187" t="str">
            <v>Color Box</v>
          </cell>
          <cell r="AK187">
            <v>183</v>
          </cell>
          <cell r="AL187">
            <v>93</v>
          </cell>
          <cell r="AM187">
            <v>185</v>
          </cell>
          <cell r="AN187">
            <v>6.2176103999999999</v>
          </cell>
          <cell r="AO187">
            <v>0.11488274999999998</v>
          </cell>
          <cell r="AP187" t="str">
            <v>Single-Wave  corrugated paper</v>
          </cell>
        </row>
        <row r="188">
          <cell r="I188">
            <v>300770</v>
          </cell>
          <cell r="J188" t="str">
            <v>BS SLA BATTERY - BTX24HL/B50-N18L-A/A2/A3 (FA)</v>
          </cell>
          <cell r="K188">
            <v>12</v>
          </cell>
          <cell r="L188">
            <v>22.1</v>
          </cell>
          <cell r="M188">
            <v>21</v>
          </cell>
          <cell r="N188">
            <v>350</v>
          </cell>
          <cell r="O188">
            <v>9.9</v>
          </cell>
          <cell r="P188" t="str">
            <v>M6*12</v>
          </cell>
          <cell r="Q188" t="str">
            <v>/</v>
          </cell>
          <cell r="R188">
            <v>3564093007706</v>
          </cell>
          <cell r="S188">
            <v>3564094007705</v>
          </cell>
          <cell r="T188" t="str">
            <v>China</v>
          </cell>
          <cell r="U188" t="str">
            <v>8507.10.0060</v>
          </cell>
          <cell r="V188">
            <v>8507102090</v>
          </cell>
          <cell r="W188">
            <v>2800</v>
          </cell>
          <cell r="X188">
            <v>8</v>
          </cell>
          <cell r="Y188" t="str">
            <v>-</v>
          </cell>
          <cell r="Z188">
            <v>205</v>
          </cell>
          <cell r="AA188">
            <v>87</v>
          </cell>
          <cell r="AB188">
            <v>162</v>
          </cell>
          <cell r="AC188">
            <v>7</v>
          </cell>
          <cell r="AD188">
            <v>7</v>
          </cell>
          <cell r="AE188">
            <v>1.0450450450450448</v>
          </cell>
          <cell r="AF188">
            <v>1.3919999999999999</v>
          </cell>
          <cell r="AG188">
            <v>1.3320000000000001</v>
          </cell>
          <cell r="AH188">
            <v>0.43</v>
          </cell>
          <cell r="AI188"/>
          <cell r="AJ188" t="str">
            <v>Color Box</v>
          </cell>
          <cell r="AK188">
            <v>213</v>
          </cell>
          <cell r="AL188">
            <v>93</v>
          </cell>
          <cell r="AM188">
            <v>172</v>
          </cell>
          <cell r="AN188">
            <v>7.2091419999999999</v>
          </cell>
          <cell r="AO188">
            <v>0.12</v>
          </cell>
          <cell r="AP188" t="str">
            <v>Single-Wave  corrugated paper</v>
          </cell>
        </row>
        <row r="189">
          <cell r="I189">
            <v>300898</v>
          </cell>
          <cell r="J189" t="str">
            <v>BS SLA BATTERY - BTX4L (FA)</v>
          </cell>
          <cell r="K189">
            <v>12</v>
          </cell>
          <cell r="L189">
            <v>3.2</v>
          </cell>
          <cell r="M189">
            <v>3</v>
          </cell>
          <cell r="N189">
            <v>50</v>
          </cell>
          <cell r="O189">
            <v>24.2</v>
          </cell>
          <cell r="P189" t="str">
            <v>M5*9</v>
          </cell>
          <cell r="Q189" t="str">
            <v>/</v>
          </cell>
          <cell r="R189">
            <v>3564093008987</v>
          </cell>
          <cell r="S189">
            <v>3564094008986</v>
          </cell>
          <cell r="T189" t="str">
            <v>China</v>
          </cell>
          <cell r="U189" t="str">
            <v>8507.10.0030</v>
          </cell>
          <cell r="V189">
            <v>8507102090</v>
          </cell>
          <cell r="W189">
            <v>2800</v>
          </cell>
          <cell r="X189">
            <v>8</v>
          </cell>
          <cell r="Y189" t="str">
            <v>-</v>
          </cell>
          <cell r="Z189">
            <v>113</v>
          </cell>
          <cell r="AA189">
            <v>70</v>
          </cell>
          <cell r="AB189">
            <v>85</v>
          </cell>
          <cell r="AC189">
            <v>1.4</v>
          </cell>
          <cell r="AD189">
            <v>1.4</v>
          </cell>
          <cell r="AE189">
            <v>0.189</v>
          </cell>
          <cell r="AF189">
            <v>0.252</v>
          </cell>
          <cell r="AG189">
            <v>1.3320000000000001</v>
          </cell>
          <cell r="AH189">
            <v>0.43</v>
          </cell>
          <cell r="AI189"/>
          <cell r="AJ189" t="str">
            <v>Color Box</v>
          </cell>
          <cell r="AK189">
            <v>0</v>
          </cell>
          <cell r="AL189">
            <v>0</v>
          </cell>
          <cell r="AM189">
            <v>0</v>
          </cell>
          <cell r="AN189">
            <v>0</v>
          </cell>
          <cell r="AO189">
            <v>0</v>
          </cell>
          <cell r="AP189">
            <v>0</v>
          </cell>
        </row>
        <row r="190">
          <cell r="I190">
            <v>300924</v>
          </cell>
          <cell r="J190" t="str">
            <v>BS SLA BATTERY - BTX4L</v>
          </cell>
          <cell r="K190">
            <v>12</v>
          </cell>
          <cell r="L190" t="e">
            <v>#N/A</v>
          </cell>
          <cell r="M190" t="e">
            <v>#N/A</v>
          </cell>
          <cell r="N190" t="e">
            <v>#N/A</v>
          </cell>
          <cell r="O190"/>
          <cell r="P190"/>
          <cell r="Q190" t="str">
            <v>-</v>
          </cell>
          <cell r="R190"/>
          <cell r="S190"/>
          <cell r="T190" t="str">
            <v>China</v>
          </cell>
          <cell r="U190" t="str">
            <v>8507.10.0030</v>
          </cell>
          <cell r="V190">
            <v>8507102090</v>
          </cell>
          <cell r="W190">
            <v>2800</v>
          </cell>
          <cell r="X190">
            <v>8</v>
          </cell>
          <cell r="Y190" t="str">
            <v>-</v>
          </cell>
          <cell r="Z190">
            <v>113</v>
          </cell>
          <cell r="AA190">
            <v>70</v>
          </cell>
          <cell r="AB190">
            <v>85</v>
          </cell>
          <cell r="AC190">
            <v>1.29</v>
          </cell>
          <cell r="AD190">
            <v>1.29</v>
          </cell>
          <cell r="AE190">
            <v>0.17199999999999999</v>
          </cell>
          <cell r="AF190">
            <v>0.22800000000000001</v>
          </cell>
          <cell r="AG190">
            <v>1.327</v>
          </cell>
          <cell r="AH190">
            <v>0.42499999999999999</v>
          </cell>
          <cell r="AI190"/>
          <cell r="AJ190" t="str">
            <v>Color Box</v>
          </cell>
          <cell r="AK190">
            <v>121</v>
          </cell>
          <cell r="AL190">
            <v>76</v>
          </cell>
          <cell r="AM190">
            <v>95</v>
          </cell>
          <cell r="AN190">
            <v>1.4</v>
          </cell>
          <cell r="AO190">
            <v>0.10999999999999988</v>
          </cell>
          <cell r="AP190"/>
        </row>
        <row r="191">
          <cell r="I191">
            <v>300891</v>
          </cell>
          <cell r="J191" t="str">
            <v>BS SLA BATTERY - BTX4L+ (FA) (Special terminal)</v>
          </cell>
          <cell r="K191">
            <v>12</v>
          </cell>
          <cell r="L191" t="e">
            <v>#N/A</v>
          </cell>
          <cell r="M191" t="e">
            <v>#N/A</v>
          </cell>
          <cell r="N191" t="e">
            <v>#N/A</v>
          </cell>
          <cell r="O191">
            <v>25.3</v>
          </cell>
          <cell r="P191" t="str">
            <v>M5*9</v>
          </cell>
          <cell r="Q191" t="str">
            <v>/</v>
          </cell>
          <cell r="R191">
            <v>3564093008918</v>
          </cell>
          <cell r="S191">
            <v>3564094008917</v>
          </cell>
          <cell r="T191" t="str">
            <v>China</v>
          </cell>
          <cell r="U191" t="str">
            <v>8507.10.0030</v>
          </cell>
          <cell r="V191">
            <v>8507102090</v>
          </cell>
          <cell r="W191">
            <v>2800</v>
          </cell>
          <cell r="X191">
            <v>8</v>
          </cell>
          <cell r="Y191" t="str">
            <v>-</v>
          </cell>
          <cell r="Z191">
            <v>113</v>
          </cell>
          <cell r="AA191">
            <v>70</v>
          </cell>
          <cell r="AB191">
            <v>85</v>
          </cell>
          <cell r="AC191">
            <v>1.52</v>
          </cell>
          <cell r="AD191">
            <v>1.52</v>
          </cell>
          <cell r="AE191">
            <v>0.19369369369369369</v>
          </cell>
          <cell r="AF191">
            <v>0.25800000000000001</v>
          </cell>
          <cell r="AG191">
            <v>1.3320000000000001</v>
          </cell>
          <cell r="AH191">
            <v>0.43</v>
          </cell>
          <cell r="AI191"/>
          <cell r="AJ191" t="str">
            <v>Color Box</v>
          </cell>
          <cell r="AK191">
            <v>121</v>
          </cell>
          <cell r="AL191">
            <v>76</v>
          </cell>
          <cell r="AM191">
            <v>95</v>
          </cell>
          <cell r="AN191">
            <v>1.6397956</v>
          </cell>
          <cell r="AO191">
            <v>0.04</v>
          </cell>
          <cell r="AP191" t="str">
            <v>Single-Wave  corrugated paper</v>
          </cell>
        </row>
        <row r="192">
          <cell r="I192">
            <v>300669</v>
          </cell>
          <cell r="J192" t="str">
            <v>BS SLA BATTERY - BTX4L+/BTZ5S (FA)</v>
          </cell>
          <cell r="K192">
            <v>12</v>
          </cell>
          <cell r="L192">
            <v>4.2</v>
          </cell>
          <cell r="M192">
            <v>4</v>
          </cell>
          <cell r="N192">
            <v>65</v>
          </cell>
          <cell r="O192">
            <v>25.3</v>
          </cell>
          <cell r="P192" t="str">
            <v>M5*9</v>
          </cell>
          <cell r="Q192" t="str">
            <v>/</v>
          </cell>
          <cell r="R192">
            <v>3564093006693</v>
          </cell>
          <cell r="S192">
            <v>3564094006692</v>
          </cell>
          <cell r="T192" t="str">
            <v>China</v>
          </cell>
          <cell r="U192" t="str">
            <v>8507.10.0030</v>
          </cell>
          <cell r="V192">
            <v>8507102090</v>
          </cell>
          <cell r="W192">
            <v>2800</v>
          </cell>
          <cell r="X192">
            <v>8</v>
          </cell>
          <cell r="Y192" t="str">
            <v>-</v>
          </cell>
          <cell r="Z192">
            <v>113</v>
          </cell>
          <cell r="AA192">
            <v>70</v>
          </cell>
          <cell r="AB192">
            <v>85</v>
          </cell>
          <cell r="AC192">
            <v>1.52</v>
          </cell>
          <cell r="AD192">
            <v>1.52</v>
          </cell>
          <cell r="AE192">
            <v>0.1981981981981982</v>
          </cell>
          <cell r="AF192">
            <v>0.26400000000000001</v>
          </cell>
          <cell r="AG192">
            <v>1.3320000000000001</v>
          </cell>
          <cell r="AH192">
            <v>0.43</v>
          </cell>
          <cell r="AI192"/>
          <cell r="AJ192" t="str">
            <v>Color Box</v>
          </cell>
          <cell r="AK192">
            <v>121</v>
          </cell>
          <cell r="AL192">
            <v>76</v>
          </cell>
          <cell r="AM192">
            <v>95</v>
          </cell>
          <cell r="AN192">
            <v>1.5897956</v>
          </cell>
          <cell r="AO192">
            <v>0.04</v>
          </cell>
          <cell r="AP192" t="str">
            <v>Single-Wave  corrugated paper</v>
          </cell>
        </row>
        <row r="193">
          <cell r="I193">
            <v>300925</v>
          </cell>
          <cell r="J193" t="str">
            <v>BS SLA BATTERY - BTX5L</v>
          </cell>
          <cell r="K193">
            <v>12</v>
          </cell>
          <cell r="L193">
            <v>2.4</v>
          </cell>
          <cell r="M193">
            <v>2.2999999999999998</v>
          </cell>
          <cell r="N193">
            <v>40</v>
          </cell>
          <cell r="O193"/>
          <cell r="P193"/>
          <cell r="Q193" t="str">
            <v>-</v>
          </cell>
          <cell r="R193"/>
          <cell r="S193"/>
          <cell r="T193" t="str">
            <v>China</v>
          </cell>
          <cell r="U193" t="str">
            <v>8507.10.0030</v>
          </cell>
          <cell r="V193">
            <v>8507102090</v>
          </cell>
          <cell r="W193">
            <v>2800</v>
          </cell>
          <cell r="X193">
            <v>8</v>
          </cell>
          <cell r="Y193" t="str">
            <v>-</v>
          </cell>
          <cell r="Z193">
            <v>113</v>
          </cell>
          <cell r="AA193">
            <v>70</v>
          </cell>
          <cell r="AB193">
            <v>105</v>
          </cell>
          <cell r="AC193">
            <v>1.64</v>
          </cell>
          <cell r="AD193">
            <v>1.64</v>
          </cell>
          <cell r="AE193">
            <v>0.23499999999999999</v>
          </cell>
          <cell r="AF193">
            <v>0.312</v>
          </cell>
          <cell r="AG193">
            <v>1.327</v>
          </cell>
          <cell r="AH193">
            <v>0.42499999999999999</v>
          </cell>
          <cell r="AI193"/>
          <cell r="AJ193" t="str">
            <v>Color Box</v>
          </cell>
          <cell r="AK193">
            <v>121</v>
          </cell>
          <cell r="AL193">
            <v>76</v>
          </cell>
          <cell r="AM193">
            <v>115</v>
          </cell>
          <cell r="AN193">
            <v>1.88</v>
          </cell>
          <cell r="AO193">
            <v>0.24</v>
          </cell>
          <cell r="AP193"/>
        </row>
        <row r="194">
          <cell r="I194">
            <v>300670</v>
          </cell>
          <cell r="J194" t="str">
            <v>BS SLA BATTERY - BTX5L/BTZ6S (FA)</v>
          </cell>
          <cell r="K194">
            <v>12</v>
          </cell>
          <cell r="L194">
            <v>5.3</v>
          </cell>
          <cell r="M194">
            <v>5</v>
          </cell>
          <cell r="N194">
            <v>90</v>
          </cell>
          <cell r="O194">
            <v>22</v>
          </cell>
          <cell r="P194" t="str">
            <v>M5*9</v>
          </cell>
          <cell r="Q194" t="str">
            <v>/</v>
          </cell>
          <cell r="R194">
            <v>3564093006709</v>
          </cell>
          <cell r="S194">
            <v>3564094006708</v>
          </cell>
          <cell r="T194" t="str">
            <v>China</v>
          </cell>
          <cell r="U194" t="str">
            <v>8507.10.0030</v>
          </cell>
          <cell r="V194">
            <v>8507102090</v>
          </cell>
          <cell r="W194">
            <v>2800</v>
          </cell>
          <cell r="X194">
            <v>8</v>
          </cell>
          <cell r="Y194" t="str">
            <v>-</v>
          </cell>
          <cell r="Z194">
            <v>113</v>
          </cell>
          <cell r="AA194">
            <v>70</v>
          </cell>
          <cell r="AB194">
            <v>105</v>
          </cell>
          <cell r="AC194">
            <v>1.8</v>
          </cell>
          <cell r="AD194">
            <v>1.8</v>
          </cell>
          <cell r="AE194">
            <v>0.25225225225225223</v>
          </cell>
          <cell r="AF194">
            <v>0.33600000000000002</v>
          </cell>
          <cell r="AG194">
            <v>1.3320000000000001</v>
          </cell>
          <cell r="AH194">
            <v>0.43</v>
          </cell>
          <cell r="AI194"/>
          <cell r="AJ194" t="str">
            <v>Color Box</v>
          </cell>
          <cell r="AK194">
            <v>121</v>
          </cell>
          <cell r="AL194">
            <v>76</v>
          </cell>
          <cell r="AM194">
            <v>115</v>
          </cell>
          <cell r="AN194">
            <v>1.9130495999999999</v>
          </cell>
          <cell r="AO194">
            <v>5.4673499999999993E-2</v>
          </cell>
          <cell r="AP194" t="str">
            <v>Single-Wave  corrugated paper</v>
          </cell>
        </row>
        <row r="195">
          <cell r="I195">
            <v>300904</v>
          </cell>
          <cell r="J195" t="str">
            <v>BS SLA BATTERY - BTX6.5L (FA)</v>
          </cell>
          <cell r="K195">
            <v>12</v>
          </cell>
          <cell r="L195">
            <v>6.8</v>
          </cell>
          <cell r="M195">
            <v>6.5</v>
          </cell>
          <cell r="N195">
            <v>85</v>
          </cell>
          <cell r="O195">
            <v>18.7</v>
          </cell>
          <cell r="P195" t="str">
            <v>M5*9</v>
          </cell>
          <cell r="Q195" t="str">
            <v>/</v>
          </cell>
          <cell r="R195">
            <v>3564093009045</v>
          </cell>
          <cell r="S195">
            <v>3564094009044</v>
          </cell>
          <cell r="T195" t="str">
            <v>China</v>
          </cell>
          <cell r="U195" t="str">
            <v>8507.10.0030</v>
          </cell>
          <cell r="V195">
            <v>8507102090</v>
          </cell>
          <cell r="W195">
            <v>2800</v>
          </cell>
          <cell r="X195">
            <v>8</v>
          </cell>
          <cell r="Y195" t="str">
            <v>-</v>
          </cell>
          <cell r="Z195">
            <v>139</v>
          </cell>
          <cell r="AA195">
            <v>66</v>
          </cell>
          <cell r="AB195">
            <v>102</v>
          </cell>
          <cell r="AC195">
            <v>2.2999999999999998</v>
          </cell>
          <cell r="AD195">
            <v>2.2999999999999998</v>
          </cell>
          <cell r="AE195">
            <v>0.30630630630630629</v>
          </cell>
          <cell r="AF195">
            <v>0.40799999999999997</v>
          </cell>
          <cell r="AG195">
            <v>1.3320000000000001</v>
          </cell>
          <cell r="AH195">
            <v>0.43</v>
          </cell>
          <cell r="AI195">
            <v>1.1000000000000001</v>
          </cell>
          <cell r="AJ195" t="str">
            <v>Color Box</v>
          </cell>
          <cell r="AK195">
            <v>147</v>
          </cell>
          <cell r="AL195">
            <v>73</v>
          </cell>
          <cell r="AM195">
            <v>112</v>
          </cell>
          <cell r="AN195">
            <v>2.3200830800000003</v>
          </cell>
          <cell r="AO195">
            <v>0.06</v>
          </cell>
          <cell r="AP195" t="str">
            <v>Single-Wave  corrugated paper</v>
          </cell>
        </row>
        <row r="196">
          <cell r="I196">
            <v>300805</v>
          </cell>
          <cell r="J196" t="str">
            <v>BS SLA BATTERY - BTX6.5L (FA)</v>
          </cell>
          <cell r="K196">
            <v>12</v>
          </cell>
          <cell r="L196">
            <v>6.8</v>
          </cell>
          <cell r="M196">
            <v>6.5</v>
          </cell>
          <cell r="N196"/>
          <cell r="O196">
            <v>20.9</v>
          </cell>
          <cell r="P196" t="str">
            <v>M5*9</v>
          </cell>
          <cell r="Q196" t="str">
            <v>/</v>
          </cell>
          <cell r="R196" t="str">
            <v>3564093008055</v>
          </cell>
          <cell r="S196" t="str">
            <v>3564094008054</v>
          </cell>
          <cell r="T196" t="str">
            <v>China</v>
          </cell>
          <cell r="U196" t="str">
            <v>8507.10.0030</v>
          </cell>
          <cell r="V196">
            <v>8507102090</v>
          </cell>
          <cell r="W196">
            <v>2800</v>
          </cell>
          <cell r="X196">
            <v>8</v>
          </cell>
          <cell r="Y196" t="str">
            <v>-</v>
          </cell>
          <cell r="Z196">
            <v>139</v>
          </cell>
          <cell r="AA196">
            <v>66</v>
          </cell>
          <cell r="AB196">
            <v>102</v>
          </cell>
          <cell r="AC196">
            <v>2.1800000000000002</v>
          </cell>
          <cell r="AD196">
            <v>2.1800000000000002</v>
          </cell>
          <cell r="AE196">
            <v>0.31981981981981977</v>
          </cell>
          <cell r="AF196">
            <v>0.42599999999999999</v>
          </cell>
          <cell r="AG196">
            <v>1.3320000000000001</v>
          </cell>
          <cell r="AH196">
            <v>0.43</v>
          </cell>
          <cell r="AI196">
            <v>1.1000000000000001</v>
          </cell>
          <cell r="AJ196" t="str">
            <v>Color Box</v>
          </cell>
          <cell r="AK196">
            <v>147</v>
          </cell>
          <cell r="AL196">
            <v>73</v>
          </cell>
          <cell r="AM196">
            <v>112</v>
          </cell>
          <cell r="AN196">
            <v>2.2400830800000002</v>
          </cell>
          <cell r="AO196">
            <v>6.1104749999999985E-2</v>
          </cell>
          <cell r="AP196" t="str">
            <v>Single-Wave  corrugated paper</v>
          </cell>
        </row>
        <row r="197">
          <cell r="I197">
            <v>300672</v>
          </cell>
          <cell r="J197" t="str">
            <v>BS SLA BATTERY - BTX7A (FA)</v>
          </cell>
          <cell r="K197">
            <v>12</v>
          </cell>
          <cell r="L197">
            <v>6.3</v>
          </cell>
          <cell r="M197">
            <v>6</v>
          </cell>
          <cell r="N197">
            <v>105</v>
          </cell>
          <cell r="O197">
            <v>17.600000000000001</v>
          </cell>
          <cell r="P197" t="str">
            <v>M6*12</v>
          </cell>
          <cell r="Q197" t="str">
            <v>/</v>
          </cell>
          <cell r="R197">
            <v>3661453006727</v>
          </cell>
          <cell r="S197">
            <v>3661454006726</v>
          </cell>
          <cell r="T197" t="str">
            <v>China</v>
          </cell>
          <cell r="U197" t="str">
            <v>8507.10.0030</v>
          </cell>
          <cell r="V197">
            <v>8507102090</v>
          </cell>
          <cell r="W197">
            <v>2800</v>
          </cell>
          <cell r="X197">
            <v>8</v>
          </cell>
          <cell r="Y197" t="str">
            <v>-</v>
          </cell>
          <cell r="Z197">
            <v>150</v>
          </cell>
          <cell r="AA197">
            <v>87</v>
          </cell>
          <cell r="AB197">
            <v>93</v>
          </cell>
          <cell r="AC197">
            <v>2.52</v>
          </cell>
          <cell r="AD197">
            <v>2.52</v>
          </cell>
          <cell r="AE197">
            <v>0.35135135135135137</v>
          </cell>
          <cell r="AF197">
            <v>0.46800000000000003</v>
          </cell>
          <cell r="AG197">
            <v>1.3320000000000001</v>
          </cell>
          <cell r="AH197">
            <v>0.43</v>
          </cell>
          <cell r="AI197"/>
          <cell r="AJ197" t="str">
            <v>Color Box</v>
          </cell>
          <cell r="AK197">
            <v>158</v>
          </cell>
          <cell r="AL197">
            <v>93</v>
          </cell>
          <cell r="AM197">
            <v>103</v>
          </cell>
          <cell r="AN197">
            <v>2.6616258666666668</v>
          </cell>
          <cell r="AO197">
            <v>0.08</v>
          </cell>
          <cell r="AP197" t="str">
            <v>Single-Wave  corrugated paper</v>
          </cell>
        </row>
        <row r="198">
          <cell r="I198">
            <v>300673</v>
          </cell>
          <cell r="J198" t="str">
            <v>BS SLA BATTERY - BTX7L (FA)</v>
          </cell>
          <cell r="K198">
            <v>12</v>
          </cell>
          <cell r="L198">
            <v>6.3</v>
          </cell>
          <cell r="M198">
            <v>6</v>
          </cell>
          <cell r="N198">
            <v>100</v>
          </cell>
          <cell r="O198">
            <v>20.9</v>
          </cell>
          <cell r="P198" t="str">
            <v>M5*9</v>
          </cell>
          <cell r="Q198" t="str">
            <v>/</v>
          </cell>
          <cell r="R198">
            <v>3661453006734</v>
          </cell>
          <cell r="S198">
            <v>3661454006733</v>
          </cell>
          <cell r="T198" t="str">
            <v>China</v>
          </cell>
          <cell r="U198" t="str">
            <v>8507.10.0030</v>
          </cell>
          <cell r="V198">
            <v>8507102090</v>
          </cell>
          <cell r="W198">
            <v>2800</v>
          </cell>
          <cell r="X198">
            <v>8</v>
          </cell>
          <cell r="Y198" t="str">
            <v>-</v>
          </cell>
          <cell r="Z198">
            <v>113</v>
          </cell>
          <cell r="AA198">
            <v>70</v>
          </cell>
          <cell r="AB198">
            <v>130</v>
          </cell>
          <cell r="AC198">
            <v>2.31</v>
          </cell>
          <cell r="AD198">
            <v>2.31</v>
          </cell>
          <cell r="AE198">
            <v>0.33783783783783783</v>
          </cell>
          <cell r="AF198">
            <v>0.45</v>
          </cell>
          <cell r="AG198">
            <v>1.3320000000000001</v>
          </cell>
          <cell r="AH198">
            <v>0.43</v>
          </cell>
          <cell r="AI198"/>
          <cell r="AJ198" t="str">
            <v>Color Box</v>
          </cell>
          <cell r="AK198">
            <v>121</v>
          </cell>
          <cell r="AL198">
            <v>76</v>
          </cell>
          <cell r="AM198">
            <v>140</v>
          </cell>
          <cell r="AN198">
            <v>2.4233671000000001</v>
          </cell>
          <cell r="AO198">
            <v>0.06</v>
          </cell>
          <cell r="AP198" t="str">
            <v>Single-Wave  corrugated paper</v>
          </cell>
        </row>
        <row r="199">
          <cell r="I199">
            <v>300674</v>
          </cell>
          <cell r="J199" t="str">
            <v>BS SLA BATTERY - BTX9 (FA)</v>
          </cell>
          <cell r="K199">
            <v>12</v>
          </cell>
          <cell r="L199">
            <v>8.4</v>
          </cell>
          <cell r="M199">
            <v>8</v>
          </cell>
          <cell r="N199">
            <v>135</v>
          </cell>
          <cell r="O199">
            <v>15.4</v>
          </cell>
          <cell r="P199" t="str">
            <v>M6*12</v>
          </cell>
          <cell r="Q199" t="str">
            <v>/</v>
          </cell>
          <cell r="R199">
            <v>3661453006741</v>
          </cell>
          <cell r="S199">
            <v>3661454006740</v>
          </cell>
          <cell r="T199" t="str">
            <v>China</v>
          </cell>
          <cell r="U199" t="str">
            <v>8507.10.0030</v>
          </cell>
          <cell r="V199">
            <v>8507102090</v>
          </cell>
          <cell r="W199">
            <v>2800</v>
          </cell>
          <cell r="X199">
            <v>8</v>
          </cell>
          <cell r="Y199" t="str">
            <v>-</v>
          </cell>
          <cell r="Z199">
            <v>150</v>
          </cell>
          <cell r="AA199">
            <v>87</v>
          </cell>
          <cell r="AB199">
            <v>105</v>
          </cell>
          <cell r="AC199">
            <v>3</v>
          </cell>
          <cell r="AD199">
            <v>3</v>
          </cell>
          <cell r="AE199">
            <v>0.41891891891891891</v>
          </cell>
          <cell r="AF199">
            <v>0.55800000000000005</v>
          </cell>
          <cell r="AG199">
            <v>1.3320000000000001</v>
          </cell>
          <cell r="AH199">
            <v>0.43</v>
          </cell>
          <cell r="AI199"/>
          <cell r="AJ199" t="str">
            <v>Color Box</v>
          </cell>
          <cell r="AK199">
            <v>158</v>
          </cell>
          <cell r="AL199">
            <v>93</v>
          </cell>
          <cell r="AM199">
            <v>115</v>
          </cell>
          <cell r="AN199">
            <v>3.1434495999999998</v>
          </cell>
          <cell r="AO199">
            <v>0.08</v>
          </cell>
          <cell r="AP199" t="str">
            <v>Single-Wave  corrugated paper</v>
          </cell>
        </row>
        <row r="200">
          <cell r="I200" t="str">
            <v>300636-1</v>
          </cell>
          <cell r="J200" t="str">
            <v>BS SLA BATTERY - BTZ10S (FA)</v>
          </cell>
          <cell r="K200">
            <v>12</v>
          </cell>
          <cell r="L200">
            <v>9.1</v>
          </cell>
          <cell r="M200" t="str">
            <v>8.6</v>
          </cell>
          <cell r="N200">
            <v>190</v>
          </cell>
          <cell r="O200">
            <v>13.2</v>
          </cell>
          <cell r="P200" t="str">
            <v>M6*12</v>
          </cell>
          <cell r="Q200" t="str">
            <v>/</v>
          </cell>
          <cell r="R200">
            <v>3661451001366</v>
          </cell>
          <cell r="S200">
            <v>3661451003001</v>
          </cell>
          <cell r="T200" t="str">
            <v>China</v>
          </cell>
          <cell r="U200" t="str">
            <v>8507.10.0030</v>
          </cell>
          <cell r="V200">
            <v>8507102090</v>
          </cell>
          <cell r="W200">
            <v>2800</v>
          </cell>
          <cell r="X200">
            <v>8</v>
          </cell>
          <cell r="Y200" t="str">
            <v>-</v>
          </cell>
          <cell r="Z200">
            <v>150</v>
          </cell>
          <cell r="AA200">
            <v>88</v>
          </cell>
          <cell r="AB200">
            <v>93</v>
          </cell>
          <cell r="AC200">
            <v>3.15</v>
          </cell>
          <cell r="AD200">
            <v>3.15</v>
          </cell>
          <cell r="AE200">
            <v>0.41891891891891891</v>
          </cell>
          <cell r="AF200">
            <v>0.55800000000000005</v>
          </cell>
          <cell r="AG200">
            <v>1.3320000000000001</v>
          </cell>
          <cell r="AH200">
            <v>0.43</v>
          </cell>
          <cell r="AI200"/>
          <cell r="AJ200" t="str">
            <v>Color Box</v>
          </cell>
          <cell r="AK200">
            <v>158</v>
          </cell>
          <cell r="AL200">
            <v>93</v>
          </cell>
          <cell r="AM200">
            <v>103</v>
          </cell>
          <cell r="AN200">
            <v>3.3148968000000001</v>
          </cell>
          <cell r="AO200">
            <v>0.08</v>
          </cell>
          <cell r="AP200" t="str">
            <v>Single-Wave  corrugated paper</v>
          </cell>
        </row>
        <row r="201">
          <cell r="I201">
            <v>300802</v>
          </cell>
          <cell r="J201" t="str">
            <v>BS SLA BATTERY - BTZ10S (FA)</v>
          </cell>
          <cell r="K201">
            <v>12</v>
          </cell>
          <cell r="L201">
            <v>9.1</v>
          </cell>
          <cell r="M201" t="str">
            <v>8.6</v>
          </cell>
          <cell r="N201">
            <v>190</v>
          </cell>
          <cell r="O201">
            <v>14.3</v>
          </cell>
          <cell r="P201" t="str">
            <v>M6*12</v>
          </cell>
          <cell r="Q201" t="str">
            <v>/</v>
          </cell>
          <cell r="R201" t="str">
            <v>3564093008024</v>
          </cell>
          <cell r="S201" t="str">
            <v>3564094008023</v>
          </cell>
          <cell r="T201" t="str">
            <v>China</v>
          </cell>
          <cell r="U201" t="str">
            <v>8507.10.0030</v>
          </cell>
          <cell r="V201">
            <v>8507102090</v>
          </cell>
          <cell r="W201">
            <v>2800</v>
          </cell>
          <cell r="X201">
            <v>8</v>
          </cell>
          <cell r="Y201" t="str">
            <v>-</v>
          </cell>
          <cell r="Z201">
            <v>150</v>
          </cell>
          <cell r="AA201">
            <v>88</v>
          </cell>
          <cell r="AB201">
            <v>93</v>
          </cell>
          <cell r="AC201">
            <v>2.95</v>
          </cell>
          <cell r="AD201">
            <v>2.95</v>
          </cell>
          <cell r="AE201">
            <v>0.42792792792792789</v>
          </cell>
          <cell r="AF201">
            <v>0.56999999999999995</v>
          </cell>
          <cell r="AG201">
            <v>1.3320000000000001</v>
          </cell>
          <cell r="AH201">
            <v>0.43</v>
          </cell>
          <cell r="AI201"/>
          <cell r="AJ201" t="str">
            <v>Color Box</v>
          </cell>
          <cell r="AK201">
            <v>158</v>
          </cell>
          <cell r="AL201">
            <v>93</v>
          </cell>
          <cell r="AM201">
            <v>103</v>
          </cell>
          <cell r="AN201">
            <v>3.25</v>
          </cell>
          <cell r="AO201">
            <v>7.1841000000000002E-2</v>
          </cell>
          <cell r="AP201" t="str">
            <v>Single-Wave  corrugated paper</v>
          </cell>
        </row>
        <row r="202">
          <cell r="I202" t="str">
            <v>300637-1</v>
          </cell>
          <cell r="J202" t="str">
            <v>BS SLA BATTERY - BTZ12S (FA)</v>
          </cell>
          <cell r="K202">
            <v>12</v>
          </cell>
          <cell r="L202">
            <v>11.6</v>
          </cell>
          <cell r="M202">
            <v>11</v>
          </cell>
          <cell r="N202">
            <v>215</v>
          </cell>
          <cell r="O202">
            <v>11</v>
          </cell>
          <cell r="P202" t="str">
            <v>M6*12</v>
          </cell>
          <cell r="Q202" t="str">
            <v>/</v>
          </cell>
          <cell r="R202">
            <v>3661451001373</v>
          </cell>
          <cell r="S202">
            <v>3661451003018</v>
          </cell>
          <cell r="T202" t="str">
            <v>China</v>
          </cell>
          <cell r="U202" t="str">
            <v>8507.10.0030</v>
          </cell>
          <cell r="V202">
            <v>8507102090</v>
          </cell>
          <cell r="W202">
            <v>2800</v>
          </cell>
          <cell r="X202">
            <v>8</v>
          </cell>
          <cell r="Y202" t="str">
            <v>-</v>
          </cell>
          <cell r="Z202">
            <v>150</v>
          </cell>
          <cell r="AA202">
            <v>88</v>
          </cell>
          <cell r="AB202">
            <v>110</v>
          </cell>
          <cell r="AC202">
            <v>3.82</v>
          </cell>
          <cell r="AD202">
            <v>3.82</v>
          </cell>
          <cell r="AE202">
            <v>0.5225225225225224</v>
          </cell>
          <cell r="AF202">
            <v>0.69599999999999995</v>
          </cell>
          <cell r="AG202">
            <v>1.3320000000000001</v>
          </cell>
          <cell r="AH202">
            <v>0.43</v>
          </cell>
          <cell r="AI202"/>
          <cell r="AJ202" t="str">
            <v>Color Box</v>
          </cell>
          <cell r="AK202">
            <v>158</v>
          </cell>
          <cell r="AL202">
            <v>93</v>
          </cell>
          <cell r="AM202">
            <v>120</v>
          </cell>
          <cell r="AN202">
            <v>4.0371733999999995</v>
          </cell>
          <cell r="AO202">
            <v>0.08</v>
          </cell>
          <cell r="AP202" t="str">
            <v>Single-Wave  corrugated paper</v>
          </cell>
        </row>
        <row r="203">
          <cell r="I203">
            <v>300803</v>
          </cell>
          <cell r="J203" t="str">
            <v>BS SLA BATTERY - BTZ12S (FA)</v>
          </cell>
          <cell r="K203">
            <v>12</v>
          </cell>
          <cell r="L203">
            <v>9.1</v>
          </cell>
          <cell r="M203" t="str">
            <v>8.6</v>
          </cell>
          <cell r="N203">
            <v>190</v>
          </cell>
          <cell r="O203">
            <v>12</v>
          </cell>
          <cell r="P203" t="str">
            <v>M6*12</v>
          </cell>
          <cell r="Q203" t="str">
            <v>/</v>
          </cell>
          <cell r="R203">
            <v>3564093008031</v>
          </cell>
          <cell r="S203">
            <v>3564094008030</v>
          </cell>
          <cell r="T203" t="str">
            <v>China</v>
          </cell>
          <cell r="U203" t="str">
            <v>8507.10.0030</v>
          </cell>
          <cell r="V203">
            <v>8507102090</v>
          </cell>
          <cell r="W203">
            <v>2800</v>
          </cell>
          <cell r="X203">
            <v>8</v>
          </cell>
          <cell r="Y203" t="str">
            <v>-</v>
          </cell>
          <cell r="Z203">
            <v>150</v>
          </cell>
          <cell r="AA203">
            <v>88</v>
          </cell>
          <cell r="AB203">
            <v>110</v>
          </cell>
          <cell r="AC203">
            <v>3.59</v>
          </cell>
          <cell r="AD203">
            <v>3.59</v>
          </cell>
          <cell r="AE203">
            <v>0.54</v>
          </cell>
          <cell r="AF203">
            <v>0.71</v>
          </cell>
          <cell r="AG203">
            <v>1.33</v>
          </cell>
          <cell r="AH203">
            <v>0.43</v>
          </cell>
          <cell r="AI203"/>
          <cell r="AJ203" t="str">
            <v>Color Box</v>
          </cell>
          <cell r="AK203">
            <v>158</v>
          </cell>
          <cell r="AL203">
            <v>93</v>
          </cell>
          <cell r="AM203">
            <v>120</v>
          </cell>
          <cell r="AN203">
            <v>3.9</v>
          </cell>
          <cell r="AO203">
            <v>0.08</v>
          </cell>
          <cell r="AP203" t="str">
            <v>Single-Wave  corrugated paper</v>
          </cell>
        </row>
        <row r="204">
          <cell r="I204" t="str">
            <v>300638-1</v>
          </cell>
          <cell r="J204" t="str">
            <v>BS SLA BATTERY - BTZ14S (FA)</v>
          </cell>
          <cell r="K204">
            <v>12</v>
          </cell>
          <cell r="L204">
            <v>11.8</v>
          </cell>
          <cell r="M204" t="str">
            <v>11.2</v>
          </cell>
          <cell r="N204">
            <v>230</v>
          </cell>
          <cell r="O204">
            <v>11</v>
          </cell>
          <cell r="P204" t="str">
            <v>M6*12</v>
          </cell>
          <cell r="Q204" t="str">
            <v>/</v>
          </cell>
          <cell r="R204">
            <v>3661451001380</v>
          </cell>
          <cell r="S204">
            <v>3661451003025</v>
          </cell>
          <cell r="T204" t="str">
            <v>China</v>
          </cell>
          <cell r="U204" t="str">
            <v>8507.10.0030</v>
          </cell>
          <cell r="V204">
            <v>8507102090</v>
          </cell>
          <cell r="W204">
            <v>2800</v>
          </cell>
          <cell r="X204">
            <v>8</v>
          </cell>
          <cell r="Y204" t="str">
            <v>-</v>
          </cell>
          <cell r="Z204">
            <v>150</v>
          </cell>
          <cell r="AA204">
            <v>88</v>
          </cell>
          <cell r="AB204">
            <v>110</v>
          </cell>
          <cell r="AC204">
            <v>3.82</v>
          </cell>
          <cell r="AD204">
            <v>3.82</v>
          </cell>
          <cell r="AE204">
            <v>0.5225225225225224</v>
          </cell>
          <cell r="AF204">
            <v>0.69599999999999995</v>
          </cell>
          <cell r="AG204">
            <v>1.3320000000000001</v>
          </cell>
          <cell r="AH204">
            <v>0.43</v>
          </cell>
          <cell r="AI204"/>
          <cell r="AJ204" t="str">
            <v>Color Box</v>
          </cell>
          <cell r="AK204">
            <v>158</v>
          </cell>
          <cell r="AL204">
            <v>93</v>
          </cell>
          <cell r="AM204">
            <v>120</v>
          </cell>
          <cell r="AN204">
            <v>4.0371733999999995</v>
          </cell>
          <cell r="AO204">
            <v>0.08</v>
          </cell>
          <cell r="AP204" t="str">
            <v>Single-Wave  corrugated paper</v>
          </cell>
        </row>
        <row r="205">
          <cell r="I205">
            <v>300804</v>
          </cell>
          <cell r="J205" t="str">
            <v>BS SLA BATTERY - BTZ14S (FA)</v>
          </cell>
          <cell r="K205">
            <v>12</v>
          </cell>
          <cell r="L205">
            <v>11.8</v>
          </cell>
          <cell r="M205" t="str">
            <v>11.2</v>
          </cell>
          <cell r="N205">
            <v>230</v>
          </cell>
          <cell r="O205">
            <v>12</v>
          </cell>
          <cell r="P205" t="str">
            <v>M6*12</v>
          </cell>
          <cell r="Q205" t="str">
            <v>/</v>
          </cell>
          <cell r="R205" t="str">
            <v>3564093008048</v>
          </cell>
          <cell r="S205" t="str">
            <v>3564094008047</v>
          </cell>
          <cell r="T205" t="str">
            <v>China</v>
          </cell>
          <cell r="U205" t="str">
            <v>8507.10.0030</v>
          </cell>
          <cell r="V205">
            <v>8507102090</v>
          </cell>
          <cell r="W205">
            <v>2800</v>
          </cell>
          <cell r="X205">
            <v>8</v>
          </cell>
          <cell r="Y205" t="str">
            <v>-</v>
          </cell>
          <cell r="Z205">
            <v>150</v>
          </cell>
          <cell r="AA205">
            <v>88</v>
          </cell>
          <cell r="AB205">
            <v>110</v>
          </cell>
          <cell r="AC205">
            <v>3.59</v>
          </cell>
          <cell r="AD205">
            <v>3.59</v>
          </cell>
          <cell r="AE205">
            <v>0.54</v>
          </cell>
          <cell r="AF205">
            <v>0.71</v>
          </cell>
          <cell r="AG205">
            <v>1.33</v>
          </cell>
          <cell r="AH205">
            <v>0.43</v>
          </cell>
          <cell r="AI205"/>
          <cell r="AJ205" t="str">
            <v>Color Box</v>
          </cell>
          <cell r="AK205">
            <v>158</v>
          </cell>
          <cell r="AL205">
            <v>93</v>
          </cell>
          <cell r="AM205">
            <v>120</v>
          </cell>
          <cell r="AN205">
            <v>3.9</v>
          </cell>
          <cell r="AO205">
            <v>0.08</v>
          </cell>
          <cell r="AP205" t="str">
            <v>Single-Wave  corrugated paper</v>
          </cell>
        </row>
        <row r="206">
          <cell r="I206">
            <v>300811</v>
          </cell>
          <cell r="J206" t="str">
            <v>BS SLA BATTERY - BTZ5S (FA)</v>
          </cell>
          <cell r="K206">
            <v>12</v>
          </cell>
          <cell r="L206">
            <v>4.2</v>
          </cell>
          <cell r="M206">
            <v>4</v>
          </cell>
          <cell r="N206">
            <v>65</v>
          </cell>
          <cell r="O206">
            <v>25.3</v>
          </cell>
          <cell r="P206" t="str">
            <v>M5*9</v>
          </cell>
          <cell r="Q206" t="str">
            <v>/</v>
          </cell>
          <cell r="R206">
            <v>3661451001335</v>
          </cell>
          <cell r="S206">
            <v>3661451002974</v>
          </cell>
          <cell r="T206" t="str">
            <v>China</v>
          </cell>
          <cell r="U206" t="str">
            <v>8507.10.0030</v>
          </cell>
          <cell r="V206">
            <v>8507102090</v>
          </cell>
          <cell r="W206">
            <v>2800</v>
          </cell>
          <cell r="X206">
            <v>8</v>
          </cell>
          <cell r="Y206" t="str">
            <v>-</v>
          </cell>
          <cell r="Z206">
            <v>113</v>
          </cell>
          <cell r="AA206">
            <v>70</v>
          </cell>
          <cell r="AB206">
            <v>85</v>
          </cell>
          <cell r="AC206">
            <v>1.52</v>
          </cell>
          <cell r="AD206">
            <v>1.52</v>
          </cell>
          <cell r="AE206">
            <v>0.1981981981981982</v>
          </cell>
          <cell r="AF206">
            <v>0.26400000000000001</v>
          </cell>
          <cell r="AG206">
            <v>1.3320000000000001</v>
          </cell>
          <cell r="AH206">
            <v>0.43</v>
          </cell>
          <cell r="AI206"/>
          <cell r="AJ206" t="str">
            <v>Color Box</v>
          </cell>
          <cell r="AK206">
            <v>121</v>
          </cell>
          <cell r="AL206">
            <v>76</v>
          </cell>
          <cell r="AM206">
            <v>95</v>
          </cell>
          <cell r="AN206">
            <v>1.5897956</v>
          </cell>
          <cell r="AO206">
            <v>0.04</v>
          </cell>
          <cell r="AP206" t="str">
            <v>Single-Wave  corrugated paper</v>
          </cell>
        </row>
        <row r="207">
          <cell r="I207">
            <v>300812</v>
          </cell>
          <cell r="J207" t="str">
            <v>BS SLA BATTERY - BTZ6S (FA)</v>
          </cell>
          <cell r="K207">
            <v>12</v>
          </cell>
          <cell r="L207">
            <v>6.3</v>
          </cell>
          <cell r="M207">
            <v>6</v>
          </cell>
          <cell r="N207">
            <v>130</v>
          </cell>
          <cell r="O207"/>
          <cell r="P207"/>
          <cell r="Q207" t="str">
            <v>-</v>
          </cell>
          <cell r="R207"/>
          <cell r="S207"/>
          <cell r="T207" t="str">
            <v>China</v>
          </cell>
          <cell r="U207" t="str">
            <v>8507.10.0030</v>
          </cell>
          <cell r="V207">
            <v>8507102090</v>
          </cell>
          <cell r="W207">
            <v>2800</v>
          </cell>
          <cell r="X207">
            <v>8</v>
          </cell>
          <cell r="Y207" t="str">
            <v>-</v>
          </cell>
          <cell r="Z207">
            <v>113</v>
          </cell>
          <cell r="AA207">
            <v>70</v>
          </cell>
          <cell r="AB207">
            <v>105</v>
          </cell>
          <cell r="AC207">
            <v>1.94</v>
          </cell>
          <cell r="AD207">
            <v>1.94</v>
          </cell>
          <cell r="AE207">
            <v>0.24626865671641801</v>
          </cell>
          <cell r="AF207">
            <v>0.33</v>
          </cell>
          <cell r="AG207">
            <v>1.34</v>
          </cell>
          <cell r="AH207">
            <v>0.44</v>
          </cell>
          <cell r="AI207"/>
          <cell r="AJ207" t="str">
            <v>Color Box</v>
          </cell>
          <cell r="AK207">
            <v>121</v>
          </cell>
          <cell r="AL207">
            <v>76</v>
          </cell>
          <cell r="AM207">
            <v>115</v>
          </cell>
          <cell r="AN207">
            <v>2</v>
          </cell>
          <cell r="AO207">
            <v>6.0000000000000053E-2</v>
          </cell>
          <cell r="AP207"/>
        </row>
        <row r="208">
          <cell r="I208">
            <v>300707</v>
          </cell>
          <cell r="J208" t="str">
            <v>BS SLA BATTERY - BTZ6V (FA)</v>
          </cell>
          <cell r="K208">
            <v>12</v>
          </cell>
          <cell r="L208">
            <v>5.3</v>
          </cell>
          <cell r="M208">
            <v>5</v>
          </cell>
          <cell r="N208">
            <v>90</v>
          </cell>
          <cell r="O208">
            <v>22</v>
          </cell>
          <cell r="P208" t="str">
            <v>M5*9</v>
          </cell>
          <cell r="Q208" t="str">
            <v>/</v>
          </cell>
          <cell r="R208" t="str">
            <v>3564093007072</v>
          </cell>
          <cell r="S208">
            <v>3564094007071</v>
          </cell>
          <cell r="T208" t="str">
            <v>China</v>
          </cell>
          <cell r="U208" t="str">
            <v>8507.10.0030</v>
          </cell>
          <cell r="V208">
            <v>8507102090</v>
          </cell>
          <cell r="W208">
            <v>2800</v>
          </cell>
          <cell r="X208">
            <v>8</v>
          </cell>
          <cell r="Y208" t="str">
            <v>-</v>
          </cell>
          <cell r="Z208">
            <v>113</v>
          </cell>
          <cell r="AA208">
            <v>70</v>
          </cell>
          <cell r="AB208">
            <v>105</v>
          </cell>
          <cell r="AC208">
            <v>1.8</v>
          </cell>
          <cell r="AD208">
            <v>1.8</v>
          </cell>
          <cell r="AE208">
            <v>0.25225225225225223</v>
          </cell>
          <cell r="AF208">
            <v>0.33600000000000002</v>
          </cell>
          <cell r="AG208">
            <v>1.3320000000000001</v>
          </cell>
          <cell r="AH208">
            <v>0.43</v>
          </cell>
          <cell r="AI208"/>
          <cell r="AJ208" t="str">
            <v>Color Box</v>
          </cell>
          <cell r="AK208">
            <v>121</v>
          </cell>
          <cell r="AL208">
            <v>76</v>
          </cell>
          <cell r="AM208">
            <v>115</v>
          </cell>
          <cell r="AN208">
            <v>1.9130495999999999</v>
          </cell>
          <cell r="AO208">
            <v>5.4673499999999993E-2</v>
          </cell>
          <cell r="AP208" t="str">
            <v>Single-Wave  corrugated paper</v>
          </cell>
        </row>
        <row r="209">
          <cell r="I209">
            <v>300927</v>
          </cell>
          <cell r="J209" t="str">
            <v>BS SLA BATTERY - BTZ6V (FA)</v>
          </cell>
          <cell r="K209">
            <v>12</v>
          </cell>
          <cell r="L209">
            <v>5.3</v>
          </cell>
          <cell r="M209">
            <v>5</v>
          </cell>
          <cell r="N209">
            <v>90</v>
          </cell>
          <cell r="O209">
            <v>22</v>
          </cell>
          <cell r="P209" t="str">
            <v>M5*9</v>
          </cell>
          <cell r="Q209" t="str">
            <v>/</v>
          </cell>
          <cell r="R209">
            <v>3564093009274</v>
          </cell>
          <cell r="S209">
            <v>3564094009273</v>
          </cell>
          <cell r="T209" t="str">
            <v>China</v>
          </cell>
          <cell r="U209" t="str">
            <v>8507.10.0030</v>
          </cell>
          <cell r="V209">
            <v>8507102090</v>
          </cell>
          <cell r="W209">
            <v>2800</v>
          </cell>
          <cell r="X209">
            <v>8</v>
          </cell>
          <cell r="Y209" t="str">
            <v>-</v>
          </cell>
          <cell r="Z209">
            <v>113</v>
          </cell>
          <cell r="AA209">
            <v>70</v>
          </cell>
          <cell r="AB209">
            <v>105</v>
          </cell>
          <cell r="AC209">
            <v>1.8</v>
          </cell>
          <cell r="AD209">
            <v>1.8</v>
          </cell>
          <cell r="AE209">
            <v>0.25225225225225223</v>
          </cell>
          <cell r="AF209">
            <v>0.33600000000000002</v>
          </cell>
          <cell r="AG209">
            <v>1.3320000000000001</v>
          </cell>
          <cell r="AH209">
            <v>0.43</v>
          </cell>
          <cell r="AI209"/>
          <cell r="AJ209" t="str">
            <v>Color Box</v>
          </cell>
          <cell r="AK209">
            <v>121</v>
          </cell>
          <cell r="AL209">
            <v>76</v>
          </cell>
          <cell r="AM209">
            <v>115</v>
          </cell>
          <cell r="AN209">
            <v>1.9130495999999999</v>
          </cell>
          <cell r="AO209">
            <v>5.4673499999999993E-2</v>
          </cell>
          <cell r="AP209" t="str">
            <v>Single-Wave  corrugated paper</v>
          </cell>
        </row>
        <row r="210">
          <cell r="I210" t="str">
            <v>300635-1</v>
          </cell>
          <cell r="J210" t="str">
            <v>BS SLA BATTERY - BTZ7S (FA)</v>
          </cell>
          <cell r="K210">
            <v>12</v>
          </cell>
          <cell r="L210">
            <v>6.3</v>
          </cell>
          <cell r="M210">
            <v>6</v>
          </cell>
          <cell r="N210">
            <v>130</v>
          </cell>
          <cell r="O210">
            <v>20.9</v>
          </cell>
          <cell r="P210" t="str">
            <v>M5*9</v>
          </cell>
          <cell r="Q210" t="str">
            <v>/</v>
          </cell>
          <cell r="R210">
            <v>3564093006686</v>
          </cell>
          <cell r="S210">
            <v>3564094006685</v>
          </cell>
          <cell r="T210" t="str">
            <v>China</v>
          </cell>
          <cell r="U210" t="str">
            <v>8507.10.0030</v>
          </cell>
          <cell r="V210">
            <v>8507102090</v>
          </cell>
          <cell r="W210">
            <v>2800</v>
          </cell>
          <cell r="X210">
            <v>8</v>
          </cell>
          <cell r="Y210" t="str">
            <v>-</v>
          </cell>
          <cell r="Z210">
            <v>113</v>
          </cell>
          <cell r="AA210">
            <v>70</v>
          </cell>
          <cell r="AB210">
            <v>105</v>
          </cell>
          <cell r="AC210">
            <v>2.13</v>
          </cell>
          <cell r="AD210">
            <v>2.13</v>
          </cell>
          <cell r="AE210">
            <v>0.27027027027027023</v>
          </cell>
          <cell r="AF210">
            <v>0.36</v>
          </cell>
          <cell r="AG210">
            <v>1.3320000000000001</v>
          </cell>
          <cell r="AH210">
            <v>0.43</v>
          </cell>
          <cell r="AI210"/>
          <cell r="AJ210" t="str">
            <v>Color Box</v>
          </cell>
          <cell r="AK210">
            <v>121</v>
          </cell>
          <cell r="AL210">
            <v>76</v>
          </cell>
          <cell r="AM210">
            <v>115</v>
          </cell>
          <cell r="AN210">
            <v>2.3819961999999997</v>
          </cell>
          <cell r="AO210">
            <v>0.06</v>
          </cell>
          <cell r="AP210" t="str">
            <v>Single-Wave  corrugated paper</v>
          </cell>
        </row>
        <row r="211">
          <cell r="I211" t="str">
            <v>300635-1</v>
          </cell>
          <cell r="J211" t="str">
            <v>BS SLA BATTERY - BTZ7S (FA)</v>
          </cell>
          <cell r="K211">
            <v>12</v>
          </cell>
          <cell r="L211">
            <v>6.3</v>
          </cell>
          <cell r="M211">
            <v>6</v>
          </cell>
          <cell r="N211">
            <v>130</v>
          </cell>
          <cell r="O211">
            <v>20.9</v>
          </cell>
          <cell r="P211" t="str">
            <v>M5*9</v>
          </cell>
          <cell r="Q211" t="str">
            <v>/</v>
          </cell>
          <cell r="R211">
            <v>3564093006686</v>
          </cell>
          <cell r="S211">
            <v>3564094006685</v>
          </cell>
          <cell r="T211" t="str">
            <v>China</v>
          </cell>
          <cell r="U211" t="str">
            <v>8507.10.0030</v>
          </cell>
          <cell r="V211">
            <v>8507102090</v>
          </cell>
          <cell r="W211">
            <v>2800</v>
          </cell>
          <cell r="X211">
            <v>8</v>
          </cell>
          <cell r="Y211" t="str">
            <v>-</v>
          </cell>
          <cell r="Z211">
            <v>113</v>
          </cell>
          <cell r="AA211">
            <v>70</v>
          </cell>
          <cell r="AB211">
            <v>105</v>
          </cell>
          <cell r="AC211">
            <v>2.13</v>
          </cell>
          <cell r="AD211">
            <v>2.13</v>
          </cell>
          <cell r="AE211">
            <v>0.27027027027027023</v>
          </cell>
          <cell r="AF211">
            <v>0.36</v>
          </cell>
          <cell r="AG211">
            <v>1.3320000000000001</v>
          </cell>
          <cell r="AH211">
            <v>0.43</v>
          </cell>
          <cell r="AI211"/>
          <cell r="AJ211" t="str">
            <v>Color Box</v>
          </cell>
          <cell r="AK211">
            <v>121</v>
          </cell>
          <cell r="AL211">
            <v>76</v>
          </cell>
          <cell r="AM211">
            <v>115</v>
          </cell>
          <cell r="AN211">
            <v>2.3819961999999997</v>
          </cell>
          <cell r="AO211">
            <v>0.06</v>
          </cell>
          <cell r="AP211" t="str">
            <v>Single-Wave  corrugated paper</v>
          </cell>
        </row>
        <row r="212">
          <cell r="I212">
            <v>300801</v>
          </cell>
          <cell r="J212" t="str">
            <v>BS SLA BATTERY - BTZ7S (FA)</v>
          </cell>
          <cell r="K212">
            <v>12</v>
          </cell>
          <cell r="L212">
            <v>6.3</v>
          </cell>
          <cell r="M212">
            <v>6</v>
          </cell>
          <cell r="N212">
            <v>130</v>
          </cell>
          <cell r="O212">
            <v>24.2</v>
          </cell>
          <cell r="P212" t="str">
            <v>M5*9</v>
          </cell>
          <cell r="Q212" t="str">
            <v>/</v>
          </cell>
          <cell r="R212" t="str">
            <v>3564093008017</v>
          </cell>
          <cell r="S212" t="str">
            <v>3564094008016</v>
          </cell>
          <cell r="T212" t="str">
            <v>China</v>
          </cell>
          <cell r="U212" t="str">
            <v>8507.10.0030</v>
          </cell>
          <cell r="V212">
            <v>8507102090</v>
          </cell>
          <cell r="W212">
            <v>2800</v>
          </cell>
          <cell r="X212">
            <v>8</v>
          </cell>
          <cell r="Y212"/>
          <cell r="Z212">
            <v>113</v>
          </cell>
          <cell r="AA212">
            <v>70</v>
          </cell>
          <cell r="AB212">
            <v>105</v>
          </cell>
          <cell r="AC212">
            <v>1.94</v>
          </cell>
          <cell r="AD212">
            <v>1.94</v>
          </cell>
          <cell r="AE212">
            <v>0.28378378378378377</v>
          </cell>
          <cell r="AF212">
            <v>0.378</v>
          </cell>
          <cell r="AG212">
            <v>1.3320000000000001</v>
          </cell>
          <cell r="AH212">
            <v>0.43</v>
          </cell>
          <cell r="AI212"/>
          <cell r="AJ212" t="str">
            <v>Color Box</v>
          </cell>
          <cell r="AK212">
            <v>121</v>
          </cell>
          <cell r="AL212">
            <v>76</v>
          </cell>
          <cell r="AM212">
            <v>115</v>
          </cell>
          <cell r="AN212">
            <v>2.25</v>
          </cell>
          <cell r="AO212">
            <v>5.4673499999999993E-2</v>
          </cell>
          <cell r="AP212" t="str">
            <v>Single-Wave  corrugated paper</v>
          </cell>
        </row>
        <row r="213">
          <cell r="I213">
            <v>300912</v>
          </cell>
          <cell r="J213" t="str">
            <v>BS SLA BATTERY - BTZ7V ( FA)</v>
          </cell>
          <cell r="K213">
            <v>12</v>
          </cell>
          <cell r="L213">
            <v>6.8</v>
          </cell>
          <cell r="M213" t="str">
            <v>6.5</v>
          </cell>
          <cell r="N213">
            <v>105</v>
          </cell>
          <cell r="O213">
            <v>20.9</v>
          </cell>
          <cell r="P213" t="str">
            <v>M5*9</v>
          </cell>
          <cell r="Q213" t="str">
            <v>/</v>
          </cell>
          <cell r="R213">
            <v>3564093009120</v>
          </cell>
          <cell r="S213">
            <v>3564094009129</v>
          </cell>
          <cell r="T213" t="str">
            <v>China</v>
          </cell>
          <cell r="U213" t="str">
            <v>8507.10.0030</v>
          </cell>
          <cell r="V213">
            <v>8507102090</v>
          </cell>
          <cell r="W213">
            <v>2800</v>
          </cell>
          <cell r="X213">
            <v>8</v>
          </cell>
          <cell r="Y213" t="str">
            <v>-</v>
          </cell>
          <cell r="Z213">
            <v>113</v>
          </cell>
          <cell r="AA213">
            <v>70</v>
          </cell>
          <cell r="AB213">
            <v>121</v>
          </cell>
          <cell r="AC213">
            <v>2.34</v>
          </cell>
          <cell r="AD213">
            <v>2.34</v>
          </cell>
          <cell r="AE213">
            <v>0.34684684684684686</v>
          </cell>
          <cell r="AF213">
            <v>0.46200000000000002</v>
          </cell>
          <cell r="AG213">
            <v>1.3320000000000001</v>
          </cell>
          <cell r="AH213">
            <v>0.43</v>
          </cell>
          <cell r="AI213">
            <v>1.1000000000000001</v>
          </cell>
          <cell r="AJ213" t="str">
            <v>Color Box</v>
          </cell>
          <cell r="AK213">
            <v>121</v>
          </cell>
          <cell r="AL213">
            <v>76</v>
          </cell>
          <cell r="AM213">
            <v>131</v>
          </cell>
          <cell r="AN213">
            <v>2.4491527999999998</v>
          </cell>
          <cell r="AO213">
            <v>0.06</v>
          </cell>
          <cell r="AP213" t="str">
            <v>Single-Wave  corrugated paper</v>
          </cell>
        </row>
        <row r="214">
          <cell r="I214">
            <v>300890</v>
          </cell>
          <cell r="J214" t="str">
            <v>BS SLA BATTERY - BTZ8V (FA)</v>
          </cell>
          <cell r="K214">
            <v>12</v>
          </cell>
          <cell r="L214">
            <v>7.4</v>
          </cell>
          <cell r="M214">
            <v>7</v>
          </cell>
          <cell r="N214">
            <v>120</v>
          </cell>
          <cell r="O214">
            <v>20.9</v>
          </cell>
          <cell r="P214" t="str">
            <v>M5*9</v>
          </cell>
          <cell r="Q214" t="str">
            <v>/</v>
          </cell>
          <cell r="R214">
            <v>3564093008901</v>
          </cell>
          <cell r="S214">
            <v>3564094008900</v>
          </cell>
          <cell r="T214" t="str">
            <v>China</v>
          </cell>
          <cell r="U214" t="str">
            <v>8507.10.0030</v>
          </cell>
          <cell r="V214">
            <v>8507102090</v>
          </cell>
          <cell r="W214">
            <v>2800</v>
          </cell>
          <cell r="X214">
            <v>8</v>
          </cell>
          <cell r="Y214" t="str">
            <v>-</v>
          </cell>
          <cell r="Z214">
            <v>113</v>
          </cell>
          <cell r="AA214">
            <v>70</v>
          </cell>
          <cell r="AB214">
            <v>130</v>
          </cell>
          <cell r="AC214">
            <v>2.35</v>
          </cell>
          <cell r="AD214">
            <v>2.35</v>
          </cell>
          <cell r="AE214">
            <v>0.34</v>
          </cell>
          <cell r="AF214">
            <v>0.45</v>
          </cell>
          <cell r="AG214">
            <v>1.33</v>
          </cell>
          <cell r="AH214">
            <v>0.43</v>
          </cell>
          <cell r="AI214"/>
          <cell r="AJ214" t="str">
            <v>Color Box</v>
          </cell>
          <cell r="AK214">
            <v>121</v>
          </cell>
          <cell r="AL214">
            <v>76</v>
          </cell>
          <cell r="AM214">
            <v>140</v>
          </cell>
          <cell r="AN214">
            <v>2.4608671000000002</v>
          </cell>
          <cell r="AO214">
            <v>0.06</v>
          </cell>
          <cell r="AP214" t="str">
            <v>Single-Wave  corrugated paper</v>
          </cell>
        </row>
        <row r="215">
          <cell r="I215">
            <v>300860</v>
          </cell>
          <cell r="J215" t="str">
            <v>BS SLA MAX BATTERY - 51913 (FA)</v>
          </cell>
          <cell r="K215">
            <v>12</v>
          </cell>
          <cell r="L215">
            <v>22.1</v>
          </cell>
          <cell r="M215">
            <v>21</v>
          </cell>
          <cell r="N215">
            <v>275</v>
          </cell>
          <cell r="O215">
            <v>11</v>
          </cell>
          <cell r="P215" t="str">
            <v>M6*12</v>
          </cell>
          <cell r="Q215" t="str">
            <v>/</v>
          </cell>
          <cell r="R215">
            <v>3564093008604</v>
          </cell>
          <cell r="S215">
            <v>3564094008603</v>
          </cell>
          <cell r="T215" t="str">
            <v>China</v>
          </cell>
          <cell r="U215" t="str">
            <v>8507.10.0030</v>
          </cell>
          <cell r="V215">
            <v>8507102090</v>
          </cell>
          <cell r="W215">
            <v>2800</v>
          </cell>
          <cell r="X215">
            <v>8</v>
          </cell>
          <cell r="Y215" t="str">
            <v>-</v>
          </cell>
          <cell r="Z215">
            <v>186</v>
          </cell>
          <cell r="AA215">
            <v>82</v>
          </cell>
          <cell r="AB215">
            <v>171</v>
          </cell>
          <cell r="AC215">
            <v>5.55</v>
          </cell>
          <cell r="AD215">
            <v>5.55</v>
          </cell>
          <cell r="AE215">
            <v>0.9009009009009008</v>
          </cell>
          <cell r="AF215">
            <v>1.2</v>
          </cell>
          <cell r="AG215">
            <v>1.3320000000000001</v>
          </cell>
          <cell r="AH215">
            <v>0.43</v>
          </cell>
          <cell r="AI215">
            <v>1.1000000000000001</v>
          </cell>
          <cell r="AJ215" t="str">
            <v>Color Box</v>
          </cell>
          <cell r="AK215">
            <v>192</v>
          </cell>
          <cell r="AL215">
            <v>88</v>
          </cell>
          <cell r="AM215">
            <v>181</v>
          </cell>
          <cell r="AN215">
            <v>5.85</v>
          </cell>
          <cell r="AO215">
            <v>0.12</v>
          </cell>
          <cell r="AP215" t="str">
            <v>Single-Wave  corrugated paper</v>
          </cell>
        </row>
        <row r="216">
          <cell r="I216">
            <v>300931</v>
          </cell>
          <cell r="J216" t="str">
            <v>BS SLA MAX BATTERY - BGZ16H (FA)</v>
          </cell>
          <cell r="K216">
            <v>12</v>
          </cell>
          <cell r="L216">
            <v>16.8</v>
          </cell>
          <cell r="M216">
            <v>16</v>
          </cell>
          <cell r="N216">
            <v>240</v>
          </cell>
          <cell r="O216">
            <v>11.5</v>
          </cell>
          <cell r="P216" t="str">
            <v>M6*12</v>
          </cell>
          <cell r="Q216" t="str">
            <v>/</v>
          </cell>
          <cell r="R216">
            <v>3564093009311</v>
          </cell>
          <cell r="S216">
            <v>3564094009310</v>
          </cell>
          <cell r="T216" t="str">
            <v>Vietnam</v>
          </cell>
          <cell r="U216" t="str">
            <v>8507.10.0030</v>
          </cell>
          <cell r="V216">
            <v>8507102090</v>
          </cell>
          <cell r="W216">
            <v>2800</v>
          </cell>
          <cell r="X216">
            <v>8</v>
          </cell>
          <cell r="Y216" t="str">
            <v>-</v>
          </cell>
          <cell r="Z216">
            <v>150</v>
          </cell>
          <cell r="AA216">
            <v>88.5</v>
          </cell>
          <cell r="AB216">
            <v>145</v>
          </cell>
          <cell r="AC216">
            <v>5.4</v>
          </cell>
          <cell r="AD216">
            <v>5.4</v>
          </cell>
          <cell r="AE216">
            <v>0.73</v>
          </cell>
          <cell r="AF216">
            <v>0.97199999999999998</v>
          </cell>
          <cell r="AG216">
            <v>1.3320000000000001</v>
          </cell>
          <cell r="AH216">
            <v>0.43</v>
          </cell>
          <cell r="AI216"/>
          <cell r="AJ216" t="str">
            <v>Color Box</v>
          </cell>
          <cell r="AK216">
            <v>158</v>
          </cell>
          <cell r="AL216">
            <v>93</v>
          </cell>
          <cell r="AM216">
            <v>155</v>
          </cell>
          <cell r="AN216">
            <v>5.6315664000000005</v>
          </cell>
          <cell r="AO216">
            <v>9.1419E-2</v>
          </cell>
          <cell r="AP216" t="str">
            <v>Single-Wave  corrugated paper</v>
          </cell>
        </row>
        <row r="217">
          <cell r="I217">
            <v>300932</v>
          </cell>
          <cell r="J217" t="str">
            <v>BS SLA MAX BATTERY - BGZ16HL (FA)</v>
          </cell>
          <cell r="K217">
            <v>12</v>
          </cell>
          <cell r="L217">
            <v>16.8</v>
          </cell>
          <cell r="M217">
            <v>16</v>
          </cell>
          <cell r="N217">
            <v>240</v>
          </cell>
          <cell r="O217">
            <v>11.5</v>
          </cell>
          <cell r="P217" t="str">
            <v>M6*12</v>
          </cell>
          <cell r="Q217" t="str">
            <v>/</v>
          </cell>
          <cell r="R217">
            <v>3564093009328</v>
          </cell>
          <cell r="S217">
            <v>3564094009327</v>
          </cell>
          <cell r="T217" t="str">
            <v>Vietnam</v>
          </cell>
          <cell r="U217" t="str">
            <v>8507.10.0030</v>
          </cell>
          <cell r="V217">
            <v>8507102090</v>
          </cell>
          <cell r="W217">
            <v>2800</v>
          </cell>
          <cell r="X217">
            <v>8</v>
          </cell>
          <cell r="Y217" t="str">
            <v>-</v>
          </cell>
          <cell r="Z217">
            <v>150</v>
          </cell>
          <cell r="AA217">
            <v>88.5</v>
          </cell>
          <cell r="AB217">
            <v>145</v>
          </cell>
          <cell r="AC217">
            <v>5.4</v>
          </cell>
          <cell r="AD217">
            <v>5.4</v>
          </cell>
          <cell r="AE217">
            <v>0.73</v>
          </cell>
          <cell r="AF217">
            <v>0.97199999999999998</v>
          </cell>
          <cell r="AG217">
            <v>1.3320000000000001</v>
          </cell>
          <cell r="AH217">
            <v>0.43</v>
          </cell>
          <cell r="AI217"/>
          <cell r="AJ217" t="str">
            <v>Color Box</v>
          </cell>
          <cell r="AK217">
            <v>158</v>
          </cell>
          <cell r="AL217">
            <v>93</v>
          </cell>
          <cell r="AM217">
            <v>155</v>
          </cell>
          <cell r="AN217">
            <v>5.6315664000000005</v>
          </cell>
          <cell r="AO217">
            <v>9.1419E-2</v>
          </cell>
          <cell r="AP217" t="str">
            <v>Single-Wave  corrugated paper</v>
          </cell>
        </row>
        <row r="218">
          <cell r="I218">
            <v>300933</v>
          </cell>
          <cell r="J218" t="str">
            <v>BS SLA MAX BATTERY - BGZ20H (FA)</v>
          </cell>
          <cell r="K218">
            <v>12</v>
          </cell>
          <cell r="L218">
            <v>21.1</v>
          </cell>
          <cell r="M218">
            <v>20</v>
          </cell>
          <cell r="N218">
            <v>320</v>
          </cell>
          <cell r="O218"/>
          <cell r="P218"/>
          <cell r="Q218" t="str">
            <v>-</v>
          </cell>
          <cell r="R218">
            <v>3564093009335</v>
          </cell>
          <cell r="S218">
            <v>3564094009334</v>
          </cell>
          <cell r="T218" t="str">
            <v>Vietnam</v>
          </cell>
          <cell r="U218" t="str">
            <v>8507.10.0060</v>
          </cell>
          <cell r="V218">
            <v>8507102090</v>
          </cell>
          <cell r="W218">
            <v>2800</v>
          </cell>
          <cell r="X218">
            <v>8</v>
          </cell>
          <cell r="Y218" t="str">
            <v>-</v>
          </cell>
          <cell r="Z218">
            <v>176</v>
          </cell>
          <cell r="AA218">
            <v>89</v>
          </cell>
          <cell r="AB218">
            <v>154</v>
          </cell>
          <cell r="AC218">
            <v>6.63</v>
          </cell>
          <cell r="AD218">
            <v>6.63</v>
          </cell>
          <cell r="AE218">
            <v>0.88</v>
          </cell>
          <cell r="AF218">
            <v>1.17</v>
          </cell>
          <cell r="AG218">
            <v>1.33</v>
          </cell>
          <cell r="AH218">
            <v>0.43</v>
          </cell>
          <cell r="AI218"/>
          <cell r="AJ218" t="str">
            <v>Color Box</v>
          </cell>
          <cell r="AK218">
            <v>183</v>
          </cell>
          <cell r="AL218">
            <v>93</v>
          </cell>
          <cell r="AM218">
            <v>165</v>
          </cell>
          <cell r="AN218">
            <v>6.8</v>
          </cell>
          <cell r="AO218">
            <v>0.16999999999999993</v>
          </cell>
          <cell r="AP218"/>
        </row>
        <row r="219">
          <cell r="I219">
            <v>300938</v>
          </cell>
          <cell r="J219" t="str">
            <v>BS SLA MAX BATTERY - BGZ20H (FA)</v>
          </cell>
          <cell r="K219">
            <v>12</v>
          </cell>
          <cell r="L219">
            <v>21.1</v>
          </cell>
          <cell r="M219">
            <v>20</v>
          </cell>
          <cell r="N219">
            <v>360</v>
          </cell>
          <cell r="O219">
            <v>6.5</v>
          </cell>
          <cell r="P219" t="str">
            <v>M6*12</v>
          </cell>
          <cell r="Q219" t="str">
            <v>/</v>
          </cell>
          <cell r="R219">
            <v>3564093009380</v>
          </cell>
          <cell r="S219">
            <v>3564094009389</v>
          </cell>
          <cell r="T219" t="str">
            <v>Vietnam</v>
          </cell>
          <cell r="U219" t="str">
            <v>8507.10.0060</v>
          </cell>
          <cell r="V219">
            <v>8507102090</v>
          </cell>
          <cell r="W219">
            <v>2800</v>
          </cell>
          <cell r="X219">
            <v>8</v>
          </cell>
          <cell r="Y219" t="str">
            <v>-</v>
          </cell>
          <cell r="Z219">
            <v>176</v>
          </cell>
          <cell r="AA219">
            <v>89</v>
          </cell>
          <cell r="AB219">
            <v>154</v>
          </cell>
          <cell r="AC219">
            <v>6.96</v>
          </cell>
          <cell r="AD219">
            <v>6.96</v>
          </cell>
          <cell r="AE219">
            <v>0.90500000000000003</v>
          </cell>
          <cell r="AF219">
            <v>1.206</v>
          </cell>
          <cell r="AG219">
            <v>1.3320000000000001</v>
          </cell>
          <cell r="AH219">
            <v>0.43</v>
          </cell>
          <cell r="AI219"/>
          <cell r="AJ219" t="str">
            <v>Color Box</v>
          </cell>
          <cell r="AK219">
            <v>183</v>
          </cell>
          <cell r="AL219">
            <v>93</v>
          </cell>
          <cell r="AM219">
            <v>165</v>
          </cell>
          <cell r="AN219">
            <v>7.4584267999999998</v>
          </cell>
          <cell r="AO219">
            <v>0.10660274999999998</v>
          </cell>
          <cell r="AP219" t="str">
            <v>Single-Wave  corrugated paper</v>
          </cell>
        </row>
        <row r="220">
          <cell r="I220">
            <v>300934</v>
          </cell>
          <cell r="J220" t="str">
            <v>BS SLA MAX BATTERY - BGZ20HL (FA)</v>
          </cell>
          <cell r="K220">
            <v>12</v>
          </cell>
          <cell r="L220">
            <v>21.1</v>
          </cell>
          <cell r="M220">
            <v>20</v>
          </cell>
          <cell r="N220">
            <v>320</v>
          </cell>
          <cell r="O220"/>
          <cell r="P220"/>
          <cell r="Q220" t="str">
            <v>-</v>
          </cell>
          <cell r="R220">
            <v>3564093009342</v>
          </cell>
          <cell r="S220">
            <v>3564094009341</v>
          </cell>
          <cell r="T220" t="str">
            <v>Vietnam</v>
          </cell>
          <cell r="U220" t="str">
            <v>8507.10.0060</v>
          </cell>
          <cell r="V220">
            <v>8507102090</v>
          </cell>
          <cell r="W220">
            <v>2800</v>
          </cell>
          <cell r="X220">
            <v>8</v>
          </cell>
          <cell r="Y220" t="str">
            <v>-</v>
          </cell>
          <cell r="Z220">
            <v>176</v>
          </cell>
          <cell r="AA220">
            <v>89</v>
          </cell>
          <cell r="AB220">
            <v>154</v>
          </cell>
          <cell r="AC220">
            <v>6.63</v>
          </cell>
          <cell r="AD220">
            <v>6.63</v>
          </cell>
          <cell r="AE220">
            <v>0.88</v>
          </cell>
          <cell r="AF220">
            <v>1.17</v>
          </cell>
          <cell r="AG220">
            <v>1.33</v>
          </cell>
          <cell r="AH220">
            <v>0.43</v>
          </cell>
          <cell r="AI220"/>
          <cell r="AJ220" t="str">
            <v>Color Box</v>
          </cell>
          <cell r="AK220">
            <v>183</v>
          </cell>
          <cell r="AL220">
            <v>93</v>
          </cell>
          <cell r="AM220">
            <v>165</v>
          </cell>
          <cell r="AN220">
            <v>6.8</v>
          </cell>
          <cell r="AO220">
            <v>0.16999999999999993</v>
          </cell>
          <cell r="AP220"/>
        </row>
        <row r="221">
          <cell r="I221">
            <v>300939</v>
          </cell>
          <cell r="J221" t="str">
            <v>BS SLA MAX BATTERY - BGZ20HL (FA)</v>
          </cell>
          <cell r="K221">
            <v>12</v>
          </cell>
          <cell r="L221">
            <v>21.1</v>
          </cell>
          <cell r="M221">
            <v>20</v>
          </cell>
          <cell r="N221">
            <v>360</v>
          </cell>
          <cell r="O221">
            <v>6.5</v>
          </cell>
          <cell r="P221" t="str">
            <v>M6*12</v>
          </cell>
          <cell r="Q221" t="str">
            <v>/</v>
          </cell>
          <cell r="R221">
            <v>3564093009397</v>
          </cell>
          <cell r="S221">
            <v>3564094009396</v>
          </cell>
          <cell r="T221" t="str">
            <v>Vietnam</v>
          </cell>
          <cell r="U221" t="str">
            <v>8507.10.0060</v>
          </cell>
          <cell r="V221">
            <v>8507102090</v>
          </cell>
          <cell r="W221">
            <v>2800</v>
          </cell>
          <cell r="X221">
            <v>8</v>
          </cell>
          <cell r="Y221" t="str">
            <v>-</v>
          </cell>
          <cell r="Z221">
            <v>176</v>
          </cell>
          <cell r="AA221">
            <v>89</v>
          </cell>
          <cell r="AB221">
            <v>154</v>
          </cell>
          <cell r="AC221">
            <v>6.96</v>
          </cell>
          <cell r="AD221">
            <v>6.96</v>
          </cell>
          <cell r="AE221">
            <v>0.90500000000000003</v>
          </cell>
          <cell r="AF221">
            <v>1.206</v>
          </cell>
          <cell r="AG221">
            <v>1.3320000000000001</v>
          </cell>
          <cell r="AH221">
            <v>0.43</v>
          </cell>
          <cell r="AI221"/>
          <cell r="AJ221" t="str">
            <v>Color Box</v>
          </cell>
          <cell r="AK221">
            <v>183</v>
          </cell>
          <cell r="AL221">
            <v>93</v>
          </cell>
          <cell r="AM221">
            <v>165</v>
          </cell>
          <cell r="AN221">
            <v>7.4584267999999998</v>
          </cell>
          <cell r="AO221">
            <v>0.1</v>
          </cell>
          <cell r="AP221" t="str">
            <v>Single-Wave  corrugated paper</v>
          </cell>
        </row>
        <row r="222">
          <cell r="I222">
            <v>300935</v>
          </cell>
          <cell r="J222" t="str">
            <v>BS SLA MAX BATTERY - BGZ32HL (FA)</v>
          </cell>
          <cell r="K222">
            <v>12</v>
          </cell>
          <cell r="L222">
            <v>33.700000000000003</v>
          </cell>
          <cell r="M222">
            <v>32</v>
          </cell>
          <cell r="N222">
            <v>500</v>
          </cell>
          <cell r="O222">
            <v>9.5</v>
          </cell>
          <cell r="P222" t="str">
            <v>M6*12</v>
          </cell>
          <cell r="Q222" t="str">
            <v>/</v>
          </cell>
          <cell r="R222">
            <v>3564093009359</v>
          </cell>
          <cell r="S222">
            <v>3564094009358</v>
          </cell>
          <cell r="T222" t="str">
            <v>Vietnam</v>
          </cell>
          <cell r="U222" t="str">
            <v>8507.10.0060</v>
          </cell>
          <cell r="V222">
            <v>8507102090</v>
          </cell>
          <cell r="W222">
            <v>2800</v>
          </cell>
          <cell r="X222">
            <v>8</v>
          </cell>
          <cell r="Y222" t="str">
            <v>-</v>
          </cell>
          <cell r="Z222">
            <v>170</v>
          </cell>
          <cell r="AA222">
            <v>132.5</v>
          </cell>
          <cell r="AB222">
            <v>175</v>
          </cell>
          <cell r="AC222">
            <v>10.38</v>
          </cell>
          <cell r="AD222">
            <v>10.38</v>
          </cell>
          <cell r="AE222">
            <v>1.655</v>
          </cell>
          <cell r="AF222">
            <v>2.1720000000000002</v>
          </cell>
          <cell r="AG222">
            <v>1.3120000000000001</v>
          </cell>
          <cell r="AH222">
            <v>0.41499999999999998</v>
          </cell>
          <cell r="AI222"/>
          <cell r="AJ222" t="str">
            <v>Color Box</v>
          </cell>
          <cell r="AK222">
            <v>177</v>
          </cell>
          <cell r="AL222">
            <v>137</v>
          </cell>
          <cell r="AM222">
            <v>185</v>
          </cell>
          <cell r="AN222">
            <v>10.5750236</v>
          </cell>
          <cell r="AO222">
            <v>0.14000000000000001</v>
          </cell>
          <cell r="AP222" t="str">
            <v>Single-Wave  corrugated paper</v>
          </cell>
        </row>
        <row r="223">
          <cell r="I223">
            <v>300884</v>
          </cell>
          <cell r="J223" t="str">
            <v>BS SLA MAX BATTERY - BIX30HL (FA)</v>
          </cell>
          <cell r="K223">
            <v>12</v>
          </cell>
          <cell r="L223">
            <v>31.6</v>
          </cell>
          <cell r="M223">
            <v>30</v>
          </cell>
          <cell r="N223">
            <v>440</v>
          </cell>
          <cell r="O223"/>
          <cell r="P223"/>
          <cell r="Q223" t="str">
            <v>-</v>
          </cell>
          <cell r="R223">
            <v>3564093008840</v>
          </cell>
          <cell r="S223">
            <v>3564094008849</v>
          </cell>
          <cell r="T223" t="str">
            <v>China</v>
          </cell>
          <cell r="U223" t="str">
            <v>8507.10.0060</v>
          </cell>
          <cell r="V223">
            <v>8507102090</v>
          </cell>
          <cell r="W223">
            <v>2800</v>
          </cell>
          <cell r="X223">
            <v>8</v>
          </cell>
          <cell r="Y223" t="str">
            <v>-</v>
          </cell>
          <cell r="Z223">
            <v>166</v>
          </cell>
          <cell r="AA223">
            <v>130</v>
          </cell>
          <cell r="AB223">
            <v>175</v>
          </cell>
          <cell r="AC223">
            <v>9.83</v>
          </cell>
          <cell r="AD223">
            <v>9.83</v>
          </cell>
          <cell r="AE223">
            <v>1.55</v>
          </cell>
          <cell r="AF223">
            <v>2.0339999999999998</v>
          </cell>
          <cell r="AG223">
            <v>1.3120000000000001</v>
          </cell>
          <cell r="AH223">
            <v>0.41</v>
          </cell>
          <cell r="AI223">
            <v>1.24</v>
          </cell>
          <cell r="AJ223" t="str">
            <v>Color Box</v>
          </cell>
          <cell r="AK223">
            <v>174</v>
          </cell>
          <cell r="AL223">
            <v>136</v>
          </cell>
          <cell r="AM223">
            <v>180</v>
          </cell>
          <cell r="AN223">
            <v>10.199999999999999</v>
          </cell>
          <cell r="AO223">
            <v>0.36999999999999922</v>
          </cell>
          <cell r="AP223"/>
        </row>
        <row r="224">
          <cell r="I224">
            <v>300863</v>
          </cell>
          <cell r="J224" t="str">
            <v>BS SLA MAX BATTERY - BTX14AH (FA)</v>
          </cell>
          <cell r="K224">
            <v>12</v>
          </cell>
          <cell r="L224">
            <v>13.7</v>
          </cell>
          <cell r="M224">
            <v>13</v>
          </cell>
          <cell r="N224">
            <v>240</v>
          </cell>
          <cell r="O224">
            <v>12.1</v>
          </cell>
          <cell r="P224" t="str">
            <v>M6*12</v>
          </cell>
          <cell r="Q224" t="str">
            <v>/</v>
          </cell>
          <cell r="R224">
            <v>3564093008635</v>
          </cell>
          <cell r="S224">
            <v>3564094008634</v>
          </cell>
          <cell r="T224" t="str">
            <v>China</v>
          </cell>
          <cell r="U224" t="str">
            <v>8507.10.0030</v>
          </cell>
          <cell r="V224">
            <v>8507102090</v>
          </cell>
          <cell r="W224">
            <v>2800</v>
          </cell>
          <cell r="X224">
            <v>8</v>
          </cell>
          <cell r="Y224" t="str">
            <v>-</v>
          </cell>
          <cell r="Z224">
            <v>134</v>
          </cell>
          <cell r="AA224">
            <v>89</v>
          </cell>
          <cell r="AB224">
            <v>164</v>
          </cell>
          <cell r="AC224">
            <v>5.3</v>
          </cell>
          <cell r="AD224">
            <v>5.3</v>
          </cell>
          <cell r="AE224">
            <v>0.68600000000000005</v>
          </cell>
          <cell r="AF224">
            <v>0.9</v>
          </cell>
          <cell r="AG224">
            <v>1.3120000000000001</v>
          </cell>
          <cell r="AH224">
            <v>0.41499999999999998</v>
          </cell>
          <cell r="AI224">
            <v>1.24</v>
          </cell>
          <cell r="AJ224" t="str">
            <v>Color Box</v>
          </cell>
          <cell r="AK224" t="str">
            <v>143</v>
          </cell>
          <cell r="AL224">
            <v>96</v>
          </cell>
          <cell r="AM224" t="str">
            <v>177</v>
          </cell>
          <cell r="AN224">
            <v>5.3570164</v>
          </cell>
          <cell r="AO224">
            <v>9.4342499999999996E-2</v>
          </cell>
          <cell r="AP224" t="str">
            <v>Single-Wave  corrugated paper</v>
          </cell>
        </row>
        <row r="225">
          <cell r="I225">
            <v>300887</v>
          </cell>
          <cell r="J225" t="str">
            <v>BS SLA MAX BATTERY - BTX14H (FA)</v>
          </cell>
          <cell r="K225">
            <v>12</v>
          </cell>
          <cell r="L225">
            <v>14.7</v>
          </cell>
          <cell r="M225">
            <v>14</v>
          </cell>
          <cell r="N225">
            <v>220</v>
          </cell>
          <cell r="O225">
            <v>11</v>
          </cell>
          <cell r="P225" t="str">
            <v>M6*12</v>
          </cell>
          <cell r="Q225" t="str">
            <v>/</v>
          </cell>
          <cell r="R225">
            <v>3564093008871</v>
          </cell>
          <cell r="S225">
            <v>3564094008870</v>
          </cell>
          <cell r="T225" t="str">
            <v>China</v>
          </cell>
          <cell r="U225" t="str">
            <v>8507.10.0030</v>
          </cell>
          <cell r="V225">
            <v>8507102090</v>
          </cell>
          <cell r="W225">
            <v>2800</v>
          </cell>
          <cell r="X225">
            <v>8</v>
          </cell>
          <cell r="Y225" t="str">
            <v>-</v>
          </cell>
          <cell r="Z225">
            <v>150</v>
          </cell>
          <cell r="AA225">
            <v>87</v>
          </cell>
          <cell r="AB225">
            <v>145</v>
          </cell>
          <cell r="AC225">
            <v>4.76</v>
          </cell>
          <cell r="AD225">
            <v>4.76</v>
          </cell>
          <cell r="AE225">
            <v>0.71341463414634143</v>
          </cell>
          <cell r="AF225">
            <v>0.93600000000000005</v>
          </cell>
          <cell r="AG225">
            <v>1.3120000000000001</v>
          </cell>
          <cell r="AH225">
            <v>0.41499999999999998</v>
          </cell>
          <cell r="AI225">
            <v>1.24</v>
          </cell>
          <cell r="AJ225" t="str">
            <v>Color Box</v>
          </cell>
          <cell r="AK225">
            <v>158</v>
          </cell>
          <cell r="AL225">
            <v>93</v>
          </cell>
          <cell r="AM225">
            <v>155</v>
          </cell>
          <cell r="AN225">
            <v>4.8815664000000005</v>
          </cell>
          <cell r="AO225">
            <v>0.1</v>
          </cell>
          <cell r="AP225" t="str">
            <v>Single-Wave  corrugated paper</v>
          </cell>
        </row>
        <row r="226">
          <cell r="I226">
            <v>300882</v>
          </cell>
          <cell r="J226" t="str">
            <v>BS SLA MAX BATTERY - BTX14HL (FA)</v>
          </cell>
          <cell r="K226">
            <v>12</v>
          </cell>
          <cell r="L226">
            <v>14.7</v>
          </cell>
          <cell r="M226">
            <v>14</v>
          </cell>
          <cell r="N226">
            <v>220</v>
          </cell>
          <cell r="O226"/>
          <cell r="P226"/>
          <cell r="Q226" t="str">
            <v>-</v>
          </cell>
          <cell r="R226">
            <v>3564093008826</v>
          </cell>
          <cell r="S226">
            <v>3564094008825</v>
          </cell>
          <cell r="T226" t="str">
            <v>China</v>
          </cell>
          <cell r="U226" t="str">
            <v>8507.10.0030</v>
          </cell>
          <cell r="V226">
            <v>8507102090</v>
          </cell>
          <cell r="W226">
            <v>2800</v>
          </cell>
          <cell r="X226">
            <v>8</v>
          </cell>
          <cell r="Y226" t="str">
            <v>-</v>
          </cell>
          <cell r="Z226">
            <v>150</v>
          </cell>
          <cell r="AA226">
            <v>87</v>
          </cell>
          <cell r="AB226">
            <v>144</v>
          </cell>
          <cell r="AC226">
            <v>4.5999999999999996</v>
          </cell>
          <cell r="AD226">
            <v>4.5999999999999996</v>
          </cell>
          <cell r="AE226">
            <v>0.67700000000000005</v>
          </cell>
          <cell r="AF226">
            <v>0.88800000000000001</v>
          </cell>
          <cell r="AG226">
            <v>1.3120000000000001</v>
          </cell>
          <cell r="AH226">
            <v>0.41</v>
          </cell>
          <cell r="AI226">
            <v>1.24</v>
          </cell>
          <cell r="AJ226" t="str">
            <v>Color Box</v>
          </cell>
          <cell r="AK226">
            <v>158</v>
          </cell>
          <cell r="AL226">
            <v>92</v>
          </cell>
          <cell r="AM226">
            <v>150</v>
          </cell>
          <cell r="AN226">
            <v>4.75</v>
          </cell>
          <cell r="AO226">
            <v>0.15000000000000036</v>
          </cell>
          <cell r="AP226"/>
        </row>
        <row r="227">
          <cell r="I227">
            <v>300896</v>
          </cell>
          <cell r="J227" t="str">
            <v>BS SLA MAX BATTERY - BTX16H (FA)</v>
          </cell>
          <cell r="K227">
            <v>12</v>
          </cell>
          <cell r="L227">
            <v>16</v>
          </cell>
          <cell r="M227">
            <v>14</v>
          </cell>
          <cell r="N227">
            <v>250</v>
          </cell>
          <cell r="O227">
            <v>11</v>
          </cell>
          <cell r="P227" t="str">
            <v>M6*12</v>
          </cell>
          <cell r="Q227" t="str">
            <v>/</v>
          </cell>
          <cell r="R227">
            <v>3564093008963</v>
          </cell>
          <cell r="S227">
            <v>3564094008962</v>
          </cell>
          <cell r="T227" t="str">
            <v>China</v>
          </cell>
          <cell r="U227" t="str">
            <v>8507.10.0030</v>
          </cell>
          <cell r="V227">
            <v>8507102090</v>
          </cell>
          <cell r="W227">
            <v>2800</v>
          </cell>
          <cell r="X227">
            <v>8</v>
          </cell>
          <cell r="Y227" t="str">
            <v>-</v>
          </cell>
          <cell r="Z227">
            <v>150</v>
          </cell>
          <cell r="AA227">
            <v>87</v>
          </cell>
          <cell r="AB227">
            <v>161</v>
          </cell>
          <cell r="AC227">
            <v>5.4</v>
          </cell>
          <cell r="AD227">
            <v>5.4</v>
          </cell>
          <cell r="AE227">
            <v>0.77</v>
          </cell>
          <cell r="AF227">
            <v>1</v>
          </cell>
          <cell r="AG227">
            <v>1.31</v>
          </cell>
          <cell r="AH227">
            <v>0.41499999999999998</v>
          </cell>
          <cell r="AI227"/>
          <cell r="AJ227" t="str">
            <v>Color Box</v>
          </cell>
          <cell r="AK227">
            <v>158</v>
          </cell>
          <cell r="AL227">
            <v>93</v>
          </cell>
          <cell r="AM227">
            <v>171</v>
          </cell>
          <cell r="AN227">
            <v>5.5290032</v>
          </cell>
          <cell r="AO227">
            <v>0.1</v>
          </cell>
          <cell r="AP227" t="str">
            <v>Single-Wave  corrugated paper</v>
          </cell>
        </row>
        <row r="228">
          <cell r="I228">
            <v>300883</v>
          </cell>
          <cell r="J228" t="str">
            <v>BS SLA MAX BATTERY - BTX20HL (FA)</v>
          </cell>
          <cell r="K228">
            <v>12</v>
          </cell>
          <cell r="L228">
            <v>21.1</v>
          </cell>
          <cell r="M228">
            <v>20</v>
          </cell>
          <cell r="N228">
            <v>310</v>
          </cell>
          <cell r="O228"/>
          <cell r="P228"/>
          <cell r="Q228" t="str">
            <v>-</v>
          </cell>
          <cell r="R228">
            <v>3564093008833</v>
          </cell>
          <cell r="S228"/>
          <cell r="T228" t="str">
            <v>China</v>
          </cell>
          <cell r="U228" t="str">
            <v>8507.10.0060</v>
          </cell>
          <cell r="V228">
            <v>8507102090</v>
          </cell>
          <cell r="W228">
            <v>2800</v>
          </cell>
          <cell r="X228">
            <v>8</v>
          </cell>
          <cell r="Y228" t="str">
            <v>-</v>
          </cell>
          <cell r="Z228">
            <v>176</v>
          </cell>
          <cell r="AA228">
            <v>89</v>
          </cell>
          <cell r="AB228">
            <v>154</v>
          </cell>
          <cell r="AC228">
            <v>6.36</v>
          </cell>
          <cell r="AD228">
            <v>6.36</v>
          </cell>
          <cell r="AE228">
            <v>0.86899999999999999</v>
          </cell>
          <cell r="AF228">
            <v>1.1399999999999999</v>
          </cell>
          <cell r="AG228">
            <v>1.3120000000000001</v>
          </cell>
          <cell r="AH228">
            <v>0.41</v>
          </cell>
          <cell r="AI228">
            <v>1.24</v>
          </cell>
          <cell r="AJ228" t="str">
            <v>Color Box</v>
          </cell>
          <cell r="AK228">
            <v>183</v>
          </cell>
          <cell r="AL228">
            <v>93</v>
          </cell>
          <cell r="AM228">
            <v>159</v>
          </cell>
          <cell r="AN228">
            <v>6.6</v>
          </cell>
          <cell r="AO228">
            <v>0.23999999999999932</v>
          </cell>
          <cell r="AP228"/>
        </row>
        <row r="229">
          <cell r="I229">
            <v>300937</v>
          </cell>
          <cell r="J229" t="str">
            <v>BS SLA MAX BATTERY - BTX20HL (FA)</v>
          </cell>
          <cell r="K229">
            <v>12</v>
          </cell>
          <cell r="L229">
            <v>21.1</v>
          </cell>
          <cell r="M229">
            <v>20</v>
          </cell>
          <cell r="N229">
            <v>310</v>
          </cell>
          <cell r="O229">
            <v>6.5</v>
          </cell>
          <cell r="P229" t="str">
            <v>M6*12</v>
          </cell>
          <cell r="Q229" t="str">
            <v>/</v>
          </cell>
          <cell r="R229"/>
          <cell r="S229">
            <v>3564094008832</v>
          </cell>
          <cell r="T229" t="str">
            <v>China</v>
          </cell>
          <cell r="U229" t="str">
            <v>8507.10.0060</v>
          </cell>
          <cell r="V229">
            <v>8507102090</v>
          </cell>
          <cell r="W229">
            <v>2800</v>
          </cell>
          <cell r="X229">
            <v>8</v>
          </cell>
          <cell r="Y229" t="str">
            <v>-</v>
          </cell>
          <cell r="Z229">
            <v>176</v>
          </cell>
          <cell r="AA229">
            <v>89</v>
          </cell>
          <cell r="AB229">
            <v>154</v>
          </cell>
          <cell r="AC229">
            <v>6.89</v>
          </cell>
          <cell r="AD229">
            <v>6.89</v>
          </cell>
          <cell r="AE229" t="str">
            <v>-</v>
          </cell>
          <cell r="AF229" t="str">
            <v>-</v>
          </cell>
          <cell r="AG229" t="str">
            <v>-</v>
          </cell>
          <cell r="AH229" t="str">
            <v>-</v>
          </cell>
          <cell r="AI229" t="str">
            <v>-</v>
          </cell>
          <cell r="AJ229" t="str">
            <v>Color Box</v>
          </cell>
          <cell r="AK229">
            <v>0</v>
          </cell>
          <cell r="AL229">
            <v>0</v>
          </cell>
          <cell r="AM229">
            <v>0</v>
          </cell>
          <cell r="AN229">
            <v>0</v>
          </cell>
          <cell r="AO229">
            <v>0</v>
          </cell>
          <cell r="AP229">
            <v>0</v>
          </cell>
        </row>
        <row r="230">
          <cell r="I230">
            <v>300692</v>
          </cell>
          <cell r="J230" t="str">
            <v>BS SLA MAX BATTERY - GR26-620 (FA)</v>
          </cell>
          <cell r="K230">
            <v>12</v>
          </cell>
          <cell r="L230">
            <v>53</v>
          </cell>
          <cell r="M230">
            <v>51</v>
          </cell>
          <cell r="N230">
            <v>570</v>
          </cell>
          <cell r="O230">
            <v>3.9</v>
          </cell>
          <cell r="P230" t="str">
            <v/>
          </cell>
          <cell r="Q230" t="str">
            <v>/</v>
          </cell>
          <cell r="R230">
            <v>3564093006921</v>
          </cell>
          <cell r="S230">
            <v>3564094006920</v>
          </cell>
          <cell r="T230" t="str">
            <v>Malaysia</v>
          </cell>
          <cell r="U230" t="str">
            <v>8507.10.0060</v>
          </cell>
          <cell r="V230">
            <v>8507102090</v>
          </cell>
          <cell r="W230">
            <v>2800</v>
          </cell>
          <cell r="X230">
            <v>8</v>
          </cell>
          <cell r="Y230" t="str">
            <v>-</v>
          </cell>
          <cell r="Z230">
            <v>196</v>
          </cell>
          <cell r="AA230">
            <v>172</v>
          </cell>
          <cell r="AB230">
            <v>199</v>
          </cell>
          <cell r="AC230">
            <v>15.6</v>
          </cell>
          <cell r="AD230">
            <v>15.6</v>
          </cell>
          <cell r="AE230">
            <v>2.2799999999999998</v>
          </cell>
          <cell r="AF230">
            <v>3.01</v>
          </cell>
          <cell r="AG230">
            <v>1.32</v>
          </cell>
          <cell r="AH230">
            <v>0.42</v>
          </cell>
          <cell r="AI230"/>
          <cell r="AJ230" t="str">
            <v>Color Box</v>
          </cell>
          <cell r="AK230">
            <v>231</v>
          </cell>
          <cell r="AL230">
            <v>183</v>
          </cell>
          <cell r="AM230">
            <v>235</v>
          </cell>
          <cell r="AN230">
            <v>15.9</v>
          </cell>
          <cell r="AO230">
            <v>0.24104924999999999</v>
          </cell>
          <cell r="AP230">
            <v>0</v>
          </cell>
        </row>
        <row r="231">
          <cell r="I231">
            <v>300899</v>
          </cell>
          <cell r="J231" t="str">
            <v>BS SLA MAX BATTERY - U1-500 (FA)</v>
          </cell>
          <cell r="K231">
            <v>12</v>
          </cell>
          <cell r="L231">
            <v>31.6</v>
          </cell>
          <cell r="M231">
            <v>30</v>
          </cell>
          <cell r="N231">
            <v>500</v>
          </cell>
          <cell r="O231">
            <v>6.5</v>
          </cell>
          <cell r="P231" t="str">
            <v>M8*16 or M6*16</v>
          </cell>
          <cell r="Q231">
            <v>0</v>
          </cell>
          <cell r="R231">
            <v>3564093008994</v>
          </cell>
          <cell r="S231" t="str">
            <v>3564094008993</v>
          </cell>
          <cell r="T231" t="str">
            <v>Vietnam</v>
          </cell>
          <cell r="U231" t="str">
            <v>8507.10.0060</v>
          </cell>
          <cell r="V231">
            <v>8507102090</v>
          </cell>
          <cell r="W231">
            <v>2800</v>
          </cell>
          <cell r="X231">
            <v>8</v>
          </cell>
          <cell r="Y231" t="str">
            <v>-</v>
          </cell>
          <cell r="Z231">
            <v>195</v>
          </cell>
          <cell r="AA231">
            <v>125</v>
          </cell>
          <cell r="AB231">
            <v>176</v>
          </cell>
          <cell r="AC231">
            <v>10.050000000000001</v>
          </cell>
          <cell r="AD231">
            <v>10.050000000000001</v>
          </cell>
          <cell r="AE231">
            <v>1.464</v>
          </cell>
          <cell r="AF231">
            <v>1.95</v>
          </cell>
          <cell r="AG231">
            <v>1.3320000000000001</v>
          </cell>
          <cell r="AH231">
            <v>0.43</v>
          </cell>
          <cell r="AI231"/>
          <cell r="AJ231" t="str">
            <v>Color Box</v>
          </cell>
          <cell r="AK231">
            <v>211</v>
          </cell>
          <cell r="AL231">
            <v>131</v>
          </cell>
          <cell r="AM231">
            <v>191</v>
          </cell>
          <cell r="AN231">
            <v>10.3</v>
          </cell>
          <cell r="AO231">
            <v>0.16017524999999999</v>
          </cell>
          <cell r="AP231" t="str">
            <v>Single-Wave  corrugated paper</v>
          </cell>
        </row>
        <row r="232">
          <cell r="I232">
            <v>300941</v>
          </cell>
          <cell r="J232" t="str">
            <v>BS SLA MAX BATTERY - U1R-500 (FA)</v>
          </cell>
          <cell r="K232">
            <v>12</v>
          </cell>
          <cell r="L232">
            <v>31.6</v>
          </cell>
          <cell r="M232">
            <v>30</v>
          </cell>
          <cell r="N232">
            <v>500</v>
          </cell>
          <cell r="O232">
            <v>6.5</v>
          </cell>
          <cell r="P232" t="str">
            <v>M8*16 or M6*16</v>
          </cell>
          <cell r="Q232">
            <v>0</v>
          </cell>
          <cell r="R232" t="str">
            <v>3564093009410</v>
          </cell>
          <cell r="S232" t="str">
            <v>3564094009419</v>
          </cell>
          <cell r="T232" t="str">
            <v>Vietnam</v>
          </cell>
          <cell r="U232" t="str">
            <v>8507.10.0060</v>
          </cell>
          <cell r="V232">
            <v>8507102090</v>
          </cell>
          <cell r="W232">
            <v>2800</v>
          </cell>
          <cell r="X232">
            <v>8</v>
          </cell>
          <cell r="Y232" t="str">
            <v>-</v>
          </cell>
          <cell r="Z232">
            <v>195</v>
          </cell>
          <cell r="AA232">
            <v>125</v>
          </cell>
          <cell r="AB232">
            <v>176</v>
          </cell>
          <cell r="AC232">
            <v>10.050000000000001</v>
          </cell>
          <cell r="AD232">
            <v>10.050000000000001</v>
          </cell>
          <cell r="AE232">
            <v>1.464</v>
          </cell>
          <cell r="AF232">
            <v>1.95</v>
          </cell>
          <cell r="AG232">
            <v>1.3320000000000001</v>
          </cell>
          <cell r="AH232">
            <v>0.43</v>
          </cell>
          <cell r="AI232"/>
          <cell r="AJ232" t="str">
            <v>Color Box</v>
          </cell>
          <cell r="AK232">
            <v>211</v>
          </cell>
          <cell r="AL232">
            <v>131</v>
          </cell>
          <cell r="AM232">
            <v>191</v>
          </cell>
          <cell r="AN232">
            <v>10.3</v>
          </cell>
          <cell r="AO232">
            <v>0.16017524999999999</v>
          </cell>
          <cell r="AP232" t="str">
            <v>Single-Wave  corrugated paper</v>
          </cell>
        </row>
        <row r="233">
          <cell r="I233">
            <v>360101</v>
          </cell>
          <cell r="J233" t="str">
            <v>BS LITHIUM BATTERY - BSLI-01</v>
          </cell>
          <cell r="K233">
            <v>12</v>
          </cell>
          <cell r="L233">
            <v>2</v>
          </cell>
          <cell r="M233">
            <v>2</v>
          </cell>
          <cell r="N233">
            <v>140</v>
          </cell>
          <cell r="O233" t="str">
            <v>≤12</v>
          </cell>
          <cell r="P233" t="str">
            <v>M5*10</v>
          </cell>
          <cell r="Q233">
            <v>24</v>
          </cell>
          <cell r="R233">
            <v>3564093601010</v>
          </cell>
          <cell r="S233">
            <v>3564094601019</v>
          </cell>
          <cell r="T233" t="str">
            <v>China</v>
          </cell>
          <cell r="U233" t="str">
            <v>8507.60.0020</v>
          </cell>
          <cell r="V233">
            <v>8507600090</v>
          </cell>
          <cell r="W233">
            <v>3480</v>
          </cell>
          <cell r="X233">
            <v>9</v>
          </cell>
          <cell r="Y233" t="str">
            <v>SP188*</v>
          </cell>
          <cell r="Z233">
            <v>86</v>
          </cell>
          <cell r="AA233">
            <v>48</v>
          </cell>
          <cell r="AB233">
            <v>90</v>
          </cell>
          <cell r="AC233">
            <v>0.43</v>
          </cell>
          <cell r="AD233">
            <v>0.43</v>
          </cell>
          <cell r="AE233" t="str">
            <v>-</v>
          </cell>
          <cell r="AF233" t="str">
            <v>-</v>
          </cell>
          <cell r="AG233" t="str">
            <v>-</v>
          </cell>
          <cell r="AH233" t="str">
            <v>-</v>
          </cell>
          <cell r="AI233" t="str">
            <v>-</v>
          </cell>
          <cell r="AJ233" t="str">
            <v>Color Box</v>
          </cell>
          <cell r="AK233">
            <v>92</v>
          </cell>
          <cell r="AL233">
            <v>54</v>
          </cell>
          <cell r="AM233">
            <v>108</v>
          </cell>
          <cell r="AN233">
            <v>0.49856400000000001</v>
          </cell>
          <cell r="AO233">
            <v>0.06</v>
          </cell>
          <cell r="AP233" t="str">
            <v>Single-Wave  corrugated paper</v>
          </cell>
        </row>
        <row r="234">
          <cell r="I234">
            <v>360102</v>
          </cell>
          <cell r="J234" t="str">
            <v>BS LITHIUM BATTERY - BSLI-02</v>
          </cell>
          <cell r="K234">
            <v>12</v>
          </cell>
          <cell r="L234">
            <v>2</v>
          </cell>
          <cell r="M234">
            <v>2</v>
          </cell>
          <cell r="N234">
            <v>140</v>
          </cell>
          <cell r="O234" t="str">
            <v>≤12</v>
          </cell>
          <cell r="P234" t="str">
            <v>M5*12/M6*12</v>
          </cell>
          <cell r="Q234">
            <v>24</v>
          </cell>
          <cell r="R234">
            <v>3564093601027</v>
          </cell>
          <cell r="S234">
            <v>3564094601026</v>
          </cell>
          <cell r="T234" t="str">
            <v>China</v>
          </cell>
          <cell r="U234" t="str">
            <v>8507.60.0020</v>
          </cell>
          <cell r="V234">
            <v>8507600090</v>
          </cell>
          <cell r="W234">
            <v>3480</v>
          </cell>
          <cell r="X234">
            <v>9</v>
          </cell>
          <cell r="Y234" t="str">
            <v>SP188*</v>
          </cell>
          <cell r="Z234">
            <v>107</v>
          </cell>
          <cell r="AA234">
            <v>56</v>
          </cell>
          <cell r="AB234">
            <v>85</v>
          </cell>
          <cell r="AC234">
            <v>0.56999999999999995</v>
          </cell>
          <cell r="AD234">
            <v>0.56999999999999995</v>
          </cell>
          <cell r="AE234" t="str">
            <v>-</v>
          </cell>
          <cell r="AF234" t="str">
            <v>-</v>
          </cell>
          <cell r="AG234" t="str">
            <v>-</v>
          </cell>
          <cell r="AH234" t="str">
            <v>-</v>
          </cell>
          <cell r="AI234" t="str">
            <v>-</v>
          </cell>
          <cell r="AJ234" t="str">
            <v>Color Box</v>
          </cell>
          <cell r="AK234">
            <v>127</v>
          </cell>
          <cell r="AL234">
            <v>77</v>
          </cell>
          <cell r="AM234">
            <v>137</v>
          </cell>
          <cell r="AN234">
            <v>0.70264079999999995</v>
          </cell>
          <cell r="AO234">
            <v>0.11</v>
          </cell>
          <cell r="AP234" t="str">
            <v>Single-Wave  corrugated paper</v>
          </cell>
        </row>
        <row r="235">
          <cell r="I235">
            <v>360115</v>
          </cell>
          <cell r="J235" t="str">
            <v>BS LITHIUM BATTERY - BSLI-02 MAX</v>
          </cell>
          <cell r="K235">
            <v>12</v>
          </cell>
          <cell r="L235">
            <v>3</v>
          </cell>
          <cell r="M235">
            <v>3</v>
          </cell>
          <cell r="N235">
            <v>180</v>
          </cell>
          <cell r="O235" t="str">
            <v>≤10</v>
          </cell>
          <cell r="P235" t="str">
            <v>M5*12/M6*12</v>
          </cell>
          <cell r="Q235">
            <v>36</v>
          </cell>
          <cell r="R235">
            <v>3564093601157</v>
          </cell>
          <cell r="S235">
            <v>3654094601156</v>
          </cell>
          <cell r="T235" t="str">
            <v>China</v>
          </cell>
          <cell r="U235" t="str">
            <v>8507.60.0020</v>
          </cell>
          <cell r="V235">
            <v>8507600090</v>
          </cell>
          <cell r="W235">
            <v>3480</v>
          </cell>
          <cell r="X235">
            <v>9</v>
          </cell>
          <cell r="Y235" t="str">
            <v>SP188*</v>
          </cell>
          <cell r="Z235">
            <v>114</v>
          </cell>
          <cell r="AA235">
            <v>70</v>
          </cell>
          <cell r="AB235">
            <v>85</v>
          </cell>
          <cell r="AC235">
            <v>0.75</v>
          </cell>
          <cell r="AD235">
            <v>0.75</v>
          </cell>
          <cell r="AE235" t="str">
            <v>-</v>
          </cell>
          <cell r="AF235" t="str">
            <v>-</v>
          </cell>
          <cell r="AG235" t="str">
            <v>-</v>
          </cell>
          <cell r="AH235" t="str">
            <v>-</v>
          </cell>
          <cell r="AI235" t="str">
            <v>-</v>
          </cell>
          <cell r="AJ235" t="str">
            <v>Color Box</v>
          </cell>
          <cell r="AK235">
            <v>120</v>
          </cell>
          <cell r="AL235">
            <v>76</v>
          </cell>
          <cell r="AM235">
            <v>139</v>
          </cell>
          <cell r="AN235">
            <v>0.8786866000000001</v>
          </cell>
          <cell r="AO235">
            <v>0.1</v>
          </cell>
          <cell r="AP235" t="str">
            <v>Single-Wave  corrugated paper</v>
          </cell>
        </row>
        <row r="236">
          <cell r="I236">
            <v>360103</v>
          </cell>
          <cell r="J236" t="str">
            <v>BS LITHIUM BATTERY - BSLI-03</v>
          </cell>
          <cell r="K236">
            <v>12</v>
          </cell>
          <cell r="L236">
            <v>3</v>
          </cell>
          <cell r="M236">
            <v>3</v>
          </cell>
          <cell r="N236">
            <v>210</v>
          </cell>
          <cell r="O236" t="str">
            <v>≤10</v>
          </cell>
          <cell r="P236" t="str">
            <v>M6*8/M6*12</v>
          </cell>
          <cell r="Q236">
            <v>36</v>
          </cell>
          <cell r="R236">
            <v>3564093601034</v>
          </cell>
          <cell r="S236">
            <v>3564094601033</v>
          </cell>
          <cell r="T236" t="str">
            <v>China</v>
          </cell>
          <cell r="U236" t="str">
            <v>8507.60.0020</v>
          </cell>
          <cell r="V236">
            <v>8507600090</v>
          </cell>
          <cell r="W236">
            <v>3480</v>
          </cell>
          <cell r="X236">
            <v>9</v>
          </cell>
          <cell r="Y236" t="str">
            <v>SP188*</v>
          </cell>
          <cell r="Z236">
            <v>134</v>
          </cell>
          <cell r="AA236">
            <v>65</v>
          </cell>
          <cell r="AB236">
            <v>92</v>
          </cell>
          <cell r="AC236">
            <v>0.8</v>
          </cell>
          <cell r="AD236">
            <v>0.8</v>
          </cell>
          <cell r="AE236" t="str">
            <v>-</v>
          </cell>
          <cell r="AF236" t="str">
            <v>-</v>
          </cell>
          <cell r="AG236" t="str">
            <v>-</v>
          </cell>
          <cell r="AH236" t="str">
            <v>-</v>
          </cell>
          <cell r="AI236" t="str">
            <v>-</v>
          </cell>
          <cell r="AJ236" t="str">
            <v>Color Box</v>
          </cell>
          <cell r="AK236">
            <v>160</v>
          </cell>
          <cell r="AL236">
            <v>95</v>
          </cell>
          <cell r="AM236">
            <v>117</v>
          </cell>
          <cell r="AN236">
            <v>0.96217339999999996</v>
          </cell>
          <cell r="AO236">
            <v>0.14000000000000001</v>
          </cell>
          <cell r="AP236" t="str">
            <v>Single-Wave  corrugated paper</v>
          </cell>
        </row>
        <row r="237">
          <cell r="I237">
            <v>360104</v>
          </cell>
          <cell r="J237" t="str">
            <v>BS LITHIUM BATTERY - BSLI-04 / BSLI-06</v>
          </cell>
          <cell r="K237">
            <v>12</v>
          </cell>
          <cell r="L237">
            <v>4</v>
          </cell>
          <cell r="M237">
            <v>4</v>
          </cell>
          <cell r="N237">
            <v>280</v>
          </cell>
          <cell r="O237" t="str">
            <v>≤10</v>
          </cell>
          <cell r="P237" t="str">
            <v>M6*8/M6*12</v>
          </cell>
          <cell r="Q237">
            <v>48</v>
          </cell>
          <cell r="R237">
            <v>3564093601041</v>
          </cell>
          <cell r="S237">
            <v>3564094601040</v>
          </cell>
          <cell r="T237" t="str">
            <v>China</v>
          </cell>
          <cell r="U237" t="str">
            <v>8507.60.0020</v>
          </cell>
          <cell r="V237">
            <v>8507600090</v>
          </cell>
          <cell r="W237">
            <v>3480</v>
          </cell>
          <cell r="X237">
            <v>9</v>
          </cell>
          <cell r="Y237" t="str">
            <v>SP188*</v>
          </cell>
          <cell r="Z237">
            <v>134</v>
          </cell>
          <cell r="AA237">
            <v>65</v>
          </cell>
          <cell r="AB237">
            <v>92</v>
          </cell>
          <cell r="AC237">
            <v>0.95</v>
          </cell>
          <cell r="AD237">
            <v>0.95</v>
          </cell>
          <cell r="AE237" t="str">
            <v>-</v>
          </cell>
          <cell r="AF237" t="str">
            <v>-</v>
          </cell>
          <cell r="AG237" t="str">
            <v>-</v>
          </cell>
          <cell r="AH237" t="str">
            <v>-</v>
          </cell>
          <cell r="AI237" t="str">
            <v>-</v>
          </cell>
          <cell r="AJ237" t="str">
            <v>Color Box</v>
          </cell>
          <cell r="AK237">
            <v>160</v>
          </cell>
          <cell r="AL237">
            <v>95</v>
          </cell>
          <cell r="AM237">
            <v>183</v>
          </cell>
          <cell r="AN237">
            <v>1.1766002</v>
          </cell>
          <cell r="AO237">
            <v>0.2</v>
          </cell>
          <cell r="AP237" t="str">
            <v>Single-Wave  corrugated paper</v>
          </cell>
        </row>
        <row r="238">
          <cell r="I238">
            <v>360105</v>
          </cell>
          <cell r="J238" t="str">
            <v>BS LITHIUM BATTERY - BSLI-05</v>
          </cell>
          <cell r="K238">
            <v>12</v>
          </cell>
          <cell r="L238">
            <v>4</v>
          </cell>
          <cell r="M238">
            <v>4</v>
          </cell>
          <cell r="N238">
            <v>280</v>
          </cell>
          <cell r="O238" t="str">
            <v>≤10</v>
          </cell>
          <cell r="P238" t="str">
            <v>M6*8/M6*12</v>
          </cell>
          <cell r="Q238">
            <v>48</v>
          </cell>
          <cell r="R238">
            <v>3564093601058</v>
          </cell>
          <cell r="S238">
            <v>3564094601057</v>
          </cell>
          <cell r="T238" t="str">
            <v>China</v>
          </cell>
          <cell r="U238" t="str">
            <v>8507.60.0020</v>
          </cell>
          <cell r="V238">
            <v>8507600090</v>
          </cell>
          <cell r="W238">
            <v>3480</v>
          </cell>
          <cell r="X238">
            <v>9</v>
          </cell>
          <cell r="Y238" t="str">
            <v>SP188*</v>
          </cell>
          <cell r="Z238">
            <v>134</v>
          </cell>
          <cell r="AA238">
            <v>65</v>
          </cell>
          <cell r="AB238">
            <v>92</v>
          </cell>
          <cell r="AC238">
            <v>0.95</v>
          </cell>
          <cell r="AD238">
            <v>0.95</v>
          </cell>
          <cell r="AE238" t="str">
            <v>-</v>
          </cell>
          <cell r="AF238" t="str">
            <v>-</v>
          </cell>
          <cell r="AG238" t="str">
            <v>-</v>
          </cell>
          <cell r="AH238" t="str">
            <v>-</v>
          </cell>
          <cell r="AI238" t="str">
            <v>-</v>
          </cell>
          <cell r="AJ238" t="str">
            <v>Color Box</v>
          </cell>
          <cell r="AK238">
            <v>160</v>
          </cell>
          <cell r="AL238">
            <v>95</v>
          </cell>
          <cell r="AM238">
            <v>183</v>
          </cell>
          <cell r="AN238">
            <v>1.1766002</v>
          </cell>
          <cell r="AO238">
            <v>0.2</v>
          </cell>
          <cell r="AP238" t="str">
            <v>Single-Wave  corrugated paper</v>
          </cell>
        </row>
        <row r="239">
          <cell r="I239">
            <v>360108</v>
          </cell>
          <cell r="J239" t="str">
            <v>BS LITHIUM BATTERY - BSLI-08</v>
          </cell>
          <cell r="K239">
            <v>12</v>
          </cell>
          <cell r="L239">
            <v>5</v>
          </cell>
          <cell r="M239">
            <v>5</v>
          </cell>
          <cell r="N239">
            <v>300</v>
          </cell>
          <cell r="O239" t="str">
            <v>≤10</v>
          </cell>
          <cell r="P239" t="str">
            <v>M6*8/M6*12</v>
          </cell>
          <cell r="Q239">
            <v>60</v>
          </cell>
          <cell r="R239">
            <v>3564093601089</v>
          </cell>
          <cell r="S239">
            <v>3564094601088</v>
          </cell>
          <cell r="T239" t="str">
            <v>China</v>
          </cell>
          <cell r="U239" t="str">
            <v>8507.60.0020</v>
          </cell>
          <cell r="V239">
            <v>8507600090</v>
          </cell>
          <cell r="W239">
            <v>3480</v>
          </cell>
          <cell r="X239">
            <v>9</v>
          </cell>
          <cell r="Y239" t="str">
            <v>SP188*</v>
          </cell>
          <cell r="Z239">
            <v>148</v>
          </cell>
          <cell r="AA239">
            <v>86</v>
          </cell>
          <cell r="AB239">
            <v>105</v>
          </cell>
          <cell r="AC239">
            <v>1.25</v>
          </cell>
          <cell r="AD239">
            <v>1.25</v>
          </cell>
          <cell r="AE239" t="str">
            <v>-</v>
          </cell>
          <cell r="AF239" t="str">
            <v>-</v>
          </cell>
          <cell r="AG239" t="str">
            <v>-</v>
          </cell>
          <cell r="AH239" t="str">
            <v>-</v>
          </cell>
          <cell r="AI239" t="str">
            <v>-</v>
          </cell>
          <cell r="AJ239" t="str">
            <v>Color Box</v>
          </cell>
          <cell r="AK239">
            <v>190</v>
          </cell>
          <cell r="AL239">
            <v>108</v>
          </cell>
          <cell r="AM239">
            <v>190</v>
          </cell>
          <cell r="AN239">
            <v>1.5065704000000002</v>
          </cell>
          <cell r="AO239">
            <v>0.16999999999999993</v>
          </cell>
          <cell r="AP239" t="str">
            <v>Single-Wave  corrugated paper</v>
          </cell>
        </row>
        <row r="240">
          <cell r="I240">
            <v>360119</v>
          </cell>
          <cell r="J240" t="str">
            <v>BS LITHIUM BATTERY - BSLI-09</v>
          </cell>
          <cell r="K240">
            <v>12</v>
          </cell>
          <cell r="L240">
            <v>7.5</v>
          </cell>
          <cell r="M240">
            <v>7.5</v>
          </cell>
          <cell r="N240">
            <v>480</v>
          </cell>
          <cell r="O240" t="str">
            <v>≤10</v>
          </cell>
          <cell r="P240" t="str">
            <v>M6*8/M6*12</v>
          </cell>
          <cell r="Q240">
            <v>90</v>
          </cell>
          <cell r="R240">
            <v>3564093601195</v>
          </cell>
          <cell r="S240">
            <v>3564094601194</v>
          </cell>
          <cell r="T240" t="str">
            <v>China</v>
          </cell>
          <cell r="U240" t="str">
            <v>8507.60.0020</v>
          </cell>
          <cell r="V240">
            <v>8507600090</v>
          </cell>
          <cell r="W240">
            <v>3480</v>
          </cell>
          <cell r="X240">
            <v>9</v>
          </cell>
          <cell r="Y240" t="str">
            <v>SP188*</v>
          </cell>
          <cell r="Z240">
            <v>148</v>
          </cell>
          <cell r="AA240">
            <v>86</v>
          </cell>
          <cell r="AB240">
            <v>105</v>
          </cell>
          <cell r="AC240">
            <v>1.75</v>
          </cell>
          <cell r="AD240">
            <v>1.75</v>
          </cell>
          <cell r="AE240" t="str">
            <v>-</v>
          </cell>
          <cell r="AF240" t="str">
            <v>-</v>
          </cell>
          <cell r="AG240" t="str">
            <v>-</v>
          </cell>
          <cell r="AH240" t="str">
            <v>-</v>
          </cell>
          <cell r="AI240" t="str">
            <v>-</v>
          </cell>
          <cell r="AJ240" t="str">
            <v>Color Box</v>
          </cell>
          <cell r="AK240">
            <v>215</v>
          </cell>
          <cell r="AL240">
            <v>95</v>
          </cell>
          <cell r="AM240">
            <v>175</v>
          </cell>
          <cell r="AN240">
            <v>2.0329828000000001</v>
          </cell>
          <cell r="AO240">
            <v>0.18500000000000005</v>
          </cell>
          <cell r="AP240" t="str">
            <v>Single-Wave  corrugated paper</v>
          </cell>
        </row>
        <row r="241">
          <cell r="I241">
            <v>360120</v>
          </cell>
          <cell r="J241" t="str">
            <v>BS LITHIUM BATTERY - BSLI-09 WITH BMS</v>
          </cell>
          <cell r="K241">
            <v>12</v>
          </cell>
          <cell r="L241">
            <v>7.5</v>
          </cell>
          <cell r="M241">
            <v>7.5</v>
          </cell>
          <cell r="N241">
            <v>480</v>
          </cell>
          <cell r="O241"/>
          <cell r="P241" t="str">
            <v>M6*8/M6*12</v>
          </cell>
          <cell r="Q241">
            <v>90</v>
          </cell>
          <cell r="R241">
            <v>3564093601201</v>
          </cell>
          <cell r="S241">
            <v>3564094601200</v>
          </cell>
          <cell r="T241" t="str">
            <v>China</v>
          </cell>
          <cell r="U241" t="str">
            <v>8507.60.0020</v>
          </cell>
          <cell r="V241">
            <v>8507600090</v>
          </cell>
          <cell r="W241">
            <v>3480</v>
          </cell>
          <cell r="X241">
            <v>9</v>
          </cell>
          <cell r="Y241" t="str">
            <v>SP188*</v>
          </cell>
          <cell r="Z241">
            <v>148</v>
          </cell>
          <cell r="AA241">
            <v>86</v>
          </cell>
          <cell r="AB241">
            <v>105</v>
          </cell>
          <cell r="AC241">
            <v>1.5</v>
          </cell>
          <cell r="AD241">
            <v>1.5</v>
          </cell>
          <cell r="AE241" t="str">
            <v>-</v>
          </cell>
          <cell r="AF241" t="str">
            <v>-</v>
          </cell>
          <cell r="AG241" t="str">
            <v>-</v>
          </cell>
          <cell r="AH241" t="str">
            <v>-</v>
          </cell>
          <cell r="AI241" t="str">
            <v>-</v>
          </cell>
          <cell r="AJ241" t="str">
            <v>Color Box</v>
          </cell>
          <cell r="AK241">
            <v>215</v>
          </cell>
          <cell r="AL241">
            <v>95</v>
          </cell>
          <cell r="AM241">
            <v>175</v>
          </cell>
          <cell r="AN241">
            <v>1.72</v>
          </cell>
          <cell r="AO241">
            <v>0.21999999999999997</v>
          </cell>
          <cell r="AP241"/>
        </row>
        <row r="242">
          <cell r="I242">
            <v>360118</v>
          </cell>
          <cell r="J242" t="str">
            <v>BS LITHIUM BATTERY - BSLI-10</v>
          </cell>
          <cell r="K242">
            <v>12</v>
          </cell>
          <cell r="L242">
            <v>7.5</v>
          </cell>
          <cell r="M242">
            <v>7.5</v>
          </cell>
          <cell r="N242">
            <v>480</v>
          </cell>
          <cell r="O242" t="str">
            <v>≤10</v>
          </cell>
          <cell r="P242" t="str">
            <v>M6*8/M6*12</v>
          </cell>
          <cell r="Q242">
            <v>90</v>
          </cell>
          <cell r="R242">
            <v>3564093601188</v>
          </cell>
          <cell r="S242">
            <v>3564094601187</v>
          </cell>
          <cell r="T242" t="str">
            <v>China</v>
          </cell>
          <cell r="U242" t="str">
            <v>8507.60.0020</v>
          </cell>
          <cell r="V242">
            <v>8507600090</v>
          </cell>
          <cell r="W242">
            <v>3480</v>
          </cell>
          <cell r="X242">
            <v>9</v>
          </cell>
          <cell r="Y242" t="str">
            <v>SP188*</v>
          </cell>
          <cell r="Z242">
            <v>148</v>
          </cell>
          <cell r="AA242">
            <v>86</v>
          </cell>
          <cell r="AB242">
            <v>105</v>
          </cell>
          <cell r="AC242">
            <v>1.5</v>
          </cell>
          <cell r="AD242">
            <v>1.5</v>
          </cell>
          <cell r="AE242" t="str">
            <v>-</v>
          </cell>
          <cell r="AF242" t="str">
            <v>-</v>
          </cell>
          <cell r="AG242" t="str">
            <v>-</v>
          </cell>
          <cell r="AH242" t="str">
            <v>-</v>
          </cell>
          <cell r="AI242" t="str">
            <v>-</v>
          </cell>
          <cell r="AJ242" t="str">
            <v>Color Box</v>
          </cell>
          <cell r="AK242">
            <v>215</v>
          </cell>
          <cell r="AL242">
            <v>95</v>
          </cell>
          <cell r="AM242">
            <v>175</v>
          </cell>
          <cell r="AN242">
            <v>1.7829828000000001</v>
          </cell>
          <cell r="AO242">
            <v>0.21999999999999997</v>
          </cell>
          <cell r="AP242" t="str">
            <v>Single-Wave  corrugated paper</v>
          </cell>
        </row>
        <row r="243">
          <cell r="I243">
            <v>360116</v>
          </cell>
          <cell r="J243" t="str">
            <v>BS LITHIUM BATTERY - BSLI-10 MAX</v>
          </cell>
          <cell r="K243">
            <v>12</v>
          </cell>
          <cell r="L243">
            <v>15</v>
          </cell>
          <cell r="M243">
            <v>15</v>
          </cell>
          <cell r="N243">
            <v>750</v>
          </cell>
          <cell r="O243" t="str">
            <v>≤5</v>
          </cell>
          <cell r="P243" t="str">
            <v>M6*8/M6*12</v>
          </cell>
          <cell r="Q243">
            <v>180</v>
          </cell>
          <cell r="R243">
            <v>3564093601164</v>
          </cell>
          <cell r="S243">
            <v>3564094601163</v>
          </cell>
          <cell r="T243" t="str">
            <v>China</v>
          </cell>
          <cell r="U243" t="str">
            <v>8507.60.0020</v>
          </cell>
          <cell r="V243">
            <v>8507600090</v>
          </cell>
          <cell r="W243">
            <v>3480</v>
          </cell>
          <cell r="X243">
            <v>9</v>
          </cell>
          <cell r="Y243" t="str">
            <v>-</v>
          </cell>
          <cell r="Z243">
            <v>175</v>
          </cell>
          <cell r="AA243">
            <v>87</v>
          </cell>
          <cell r="AB243">
            <v>155</v>
          </cell>
          <cell r="AC243">
            <v>2.8</v>
          </cell>
          <cell r="AD243">
            <v>2.8</v>
          </cell>
          <cell r="AE243" t="str">
            <v>-</v>
          </cell>
          <cell r="AF243" t="str">
            <v>-</v>
          </cell>
          <cell r="AG243" t="str">
            <v>-</v>
          </cell>
          <cell r="AH243" t="str">
            <v>-</v>
          </cell>
          <cell r="AI243" t="str">
            <v>-</v>
          </cell>
          <cell r="AJ243" t="str">
            <v>Color Box</v>
          </cell>
          <cell r="AK243">
            <v>211</v>
          </cell>
          <cell r="AL243">
            <v>93</v>
          </cell>
          <cell r="AM243">
            <v>164</v>
          </cell>
          <cell r="AN243">
            <v>3.0365060000000001</v>
          </cell>
          <cell r="AO243">
            <v>0.20000000000000018</v>
          </cell>
          <cell r="AP243" t="str">
            <v>Single-Wave  corrugated paper</v>
          </cell>
        </row>
        <row r="244">
          <cell r="I244">
            <v>360111</v>
          </cell>
          <cell r="J244" t="str">
            <v>BS LITHIUM BATTERY - BSLI-11</v>
          </cell>
          <cell r="K244">
            <v>12</v>
          </cell>
          <cell r="L244">
            <v>8</v>
          </cell>
          <cell r="M244">
            <v>8</v>
          </cell>
          <cell r="N244">
            <v>440</v>
          </cell>
          <cell r="O244"/>
          <cell r="P244"/>
          <cell r="Q244">
            <v>96</v>
          </cell>
          <cell r="R244">
            <v>3564093601119</v>
          </cell>
          <cell r="S244">
            <v>3564094601118</v>
          </cell>
          <cell r="T244" t="str">
            <v>China</v>
          </cell>
          <cell r="U244" t="str">
            <v>8507.60.0020</v>
          </cell>
          <cell r="V244">
            <v>8507600090</v>
          </cell>
          <cell r="W244">
            <v>3480</v>
          </cell>
          <cell r="X244">
            <v>9</v>
          </cell>
          <cell r="Y244" t="str">
            <v>SP188*</v>
          </cell>
          <cell r="Z244">
            <v>165</v>
          </cell>
          <cell r="AA244">
            <v>86</v>
          </cell>
          <cell r="AB244">
            <v>130</v>
          </cell>
          <cell r="AC244">
            <v>1.62</v>
          </cell>
          <cell r="AD244">
            <v>1.62</v>
          </cell>
          <cell r="AE244" t="str">
            <v>-</v>
          </cell>
          <cell r="AF244" t="str">
            <v>-</v>
          </cell>
          <cell r="AG244" t="str">
            <v>-</v>
          </cell>
          <cell r="AH244" t="str">
            <v>-</v>
          </cell>
          <cell r="AI244" t="str">
            <v>-</v>
          </cell>
          <cell r="AJ244" t="str">
            <v>Color Box</v>
          </cell>
          <cell r="AK244">
            <v>222</v>
          </cell>
          <cell r="AL244">
            <v>145</v>
          </cell>
          <cell r="AM244">
            <v>202</v>
          </cell>
          <cell r="AN244">
            <v>2.02</v>
          </cell>
          <cell r="AO244">
            <v>0.39999999999999991</v>
          </cell>
          <cell r="AP244"/>
        </row>
        <row r="245">
          <cell r="I245">
            <v>360112</v>
          </cell>
          <cell r="J245" t="str">
            <v>BS LITHIUM BATTERY - BSLI-12</v>
          </cell>
          <cell r="K245">
            <v>12</v>
          </cell>
          <cell r="L245">
            <v>8</v>
          </cell>
          <cell r="M245">
            <v>8</v>
          </cell>
          <cell r="N245">
            <v>560</v>
          </cell>
          <cell r="O245" t="str">
            <v>≤10</v>
          </cell>
          <cell r="P245" t="str">
            <v>M6*8/M6*12</v>
          </cell>
          <cell r="Q245">
            <v>96</v>
          </cell>
          <cell r="R245">
            <v>3564093601126</v>
          </cell>
          <cell r="S245">
            <v>3564094601125</v>
          </cell>
          <cell r="T245" t="str">
            <v>China</v>
          </cell>
          <cell r="U245" t="str">
            <v>8507.60.0020</v>
          </cell>
          <cell r="V245">
            <v>8507600090</v>
          </cell>
          <cell r="W245">
            <v>3480</v>
          </cell>
          <cell r="X245">
            <v>9</v>
          </cell>
          <cell r="Y245" t="str">
            <v>SP188*</v>
          </cell>
          <cell r="Z245">
            <v>165</v>
          </cell>
          <cell r="AA245">
            <v>86</v>
          </cell>
          <cell r="AB245">
            <v>130</v>
          </cell>
          <cell r="AC245">
            <v>1.62</v>
          </cell>
          <cell r="AD245">
            <v>1.62</v>
          </cell>
          <cell r="AE245" t="str">
            <v>-</v>
          </cell>
          <cell r="AF245" t="str">
            <v>-</v>
          </cell>
          <cell r="AG245" t="str">
            <v>-</v>
          </cell>
          <cell r="AH245" t="str">
            <v>-</v>
          </cell>
          <cell r="AI245" t="str">
            <v>-</v>
          </cell>
          <cell r="AJ245" t="str">
            <v>Color Box</v>
          </cell>
          <cell r="AK245">
            <v>222</v>
          </cell>
          <cell r="AL245">
            <v>145</v>
          </cell>
          <cell r="AM245">
            <v>202</v>
          </cell>
          <cell r="AN245">
            <v>2.0409804</v>
          </cell>
          <cell r="AO245">
            <v>0.39999999999999991</v>
          </cell>
          <cell r="AP245" t="str">
            <v>Single-Wave  corrugated paper</v>
          </cell>
        </row>
        <row r="246">
          <cell r="I246">
            <v>360117</v>
          </cell>
          <cell r="J246" t="str">
            <v>BS LITHIUM BATTERY - BSLI-12 MAX</v>
          </cell>
          <cell r="K246">
            <v>12</v>
          </cell>
          <cell r="L246">
            <v>18</v>
          </cell>
          <cell r="M246">
            <v>18</v>
          </cell>
          <cell r="N246">
            <v>900</v>
          </cell>
          <cell r="O246" t="str">
            <v>≤5</v>
          </cell>
          <cell r="P246" t="str">
            <v>M6*8/M6*12</v>
          </cell>
          <cell r="Q246">
            <v>216</v>
          </cell>
          <cell r="R246">
            <v>3564093601171</v>
          </cell>
          <cell r="S246">
            <v>3564094601170</v>
          </cell>
          <cell r="T246" t="str">
            <v>China</v>
          </cell>
          <cell r="U246" t="str">
            <v>8507.60.0020</v>
          </cell>
          <cell r="V246">
            <v>8507600090</v>
          </cell>
          <cell r="W246">
            <v>3480</v>
          </cell>
          <cell r="X246">
            <v>9</v>
          </cell>
          <cell r="Y246" t="str">
            <v>-</v>
          </cell>
          <cell r="Z246">
            <v>166</v>
          </cell>
          <cell r="AA246">
            <v>127</v>
          </cell>
          <cell r="AB246">
            <v>175</v>
          </cell>
          <cell r="AC246">
            <v>3.3</v>
          </cell>
          <cell r="AD246">
            <v>3.3</v>
          </cell>
          <cell r="AE246" t="str">
            <v>-</v>
          </cell>
          <cell r="AF246" t="str">
            <v>-</v>
          </cell>
          <cell r="AG246" t="str">
            <v>-</v>
          </cell>
          <cell r="AH246" t="str">
            <v>-</v>
          </cell>
          <cell r="AI246" t="str">
            <v>-</v>
          </cell>
          <cell r="AJ246" t="str">
            <v>Color Box</v>
          </cell>
          <cell r="AK246">
            <v>172</v>
          </cell>
          <cell r="AL246">
            <v>132</v>
          </cell>
          <cell r="AM246">
            <v>198</v>
          </cell>
          <cell r="AN246">
            <v>3.5472212000000001</v>
          </cell>
          <cell r="AO246">
            <v>0.20000000000000018</v>
          </cell>
          <cell r="AP246" t="str">
            <v>Single-Wave  corrugated paper</v>
          </cell>
        </row>
        <row r="247">
          <cell r="I247">
            <v>360113</v>
          </cell>
          <cell r="J247" t="str">
            <v>BS LITHIUM BATTERY - BSLI-13</v>
          </cell>
          <cell r="K247">
            <v>12</v>
          </cell>
          <cell r="L247">
            <v>8</v>
          </cell>
          <cell r="M247">
            <v>8</v>
          </cell>
          <cell r="N247">
            <v>560</v>
          </cell>
          <cell r="O247" t="str">
            <v>≤10</v>
          </cell>
          <cell r="P247" t="str">
            <v>M6*14</v>
          </cell>
          <cell r="Q247">
            <v>96</v>
          </cell>
          <cell r="R247">
            <v>3564093601133</v>
          </cell>
          <cell r="S247">
            <v>3564094601132</v>
          </cell>
          <cell r="T247" t="str">
            <v>China</v>
          </cell>
          <cell r="U247" t="str">
            <v>8507.60.0020</v>
          </cell>
          <cell r="V247">
            <v>8507600090</v>
          </cell>
          <cell r="W247">
            <v>3480</v>
          </cell>
          <cell r="X247">
            <v>9</v>
          </cell>
          <cell r="Y247" t="str">
            <v>SP188*</v>
          </cell>
          <cell r="Z247">
            <v>183</v>
          </cell>
          <cell r="AA247">
            <v>79</v>
          </cell>
          <cell r="AB247">
            <v>170</v>
          </cell>
          <cell r="AC247">
            <v>1.95</v>
          </cell>
          <cell r="AD247">
            <v>1.95</v>
          </cell>
          <cell r="AE247" t="str">
            <v>-</v>
          </cell>
          <cell r="AF247" t="str">
            <v>-</v>
          </cell>
          <cell r="AG247" t="str">
            <v>-</v>
          </cell>
          <cell r="AH247" t="str">
            <v>-</v>
          </cell>
          <cell r="AI247" t="str">
            <v>-</v>
          </cell>
          <cell r="AJ247" t="str">
            <v>Color Box</v>
          </cell>
          <cell r="AK247">
            <v>189</v>
          </cell>
          <cell r="AL247">
            <v>85</v>
          </cell>
          <cell r="AM247">
            <v>182</v>
          </cell>
          <cell r="AN247">
            <v>2.1706086</v>
          </cell>
          <cell r="AO247">
            <v>9.9999999999999867E-2</v>
          </cell>
          <cell r="AP247" t="str">
            <v>Single-Wave  corrugated paper</v>
          </cell>
        </row>
        <row r="248">
          <cell r="I248">
            <v>360114</v>
          </cell>
          <cell r="J248" t="str">
            <v>BS LITHIUM BATTERY - BSLI-14</v>
          </cell>
          <cell r="K248">
            <v>12</v>
          </cell>
          <cell r="L248">
            <v>3</v>
          </cell>
          <cell r="M248">
            <v>3</v>
          </cell>
          <cell r="N248">
            <v>210</v>
          </cell>
          <cell r="O248" t="str">
            <v>≤10</v>
          </cell>
          <cell r="P248" t="str">
            <v>M5*10</v>
          </cell>
          <cell r="Q248">
            <v>36</v>
          </cell>
          <cell r="R248">
            <v>3564093601140</v>
          </cell>
          <cell r="S248">
            <v>3564094601149</v>
          </cell>
          <cell r="T248" t="str">
            <v>China</v>
          </cell>
          <cell r="U248" t="str">
            <v>8507.60.0020</v>
          </cell>
          <cell r="V248">
            <v>8507600090</v>
          </cell>
          <cell r="W248">
            <v>3480</v>
          </cell>
          <cell r="X248">
            <v>9</v>
          </cell>
          <cell r="Y248" t="str">
            <v>SP188*</v>
          </cell>
          <cell r="Z248">
            <v>114</v>
          </cell>
          <cell r="AA248">
            <v>70</v>
          </cell>
          <cell r="AB248">
            <v>105</v>
          </cell>
          <cell r="AC248">
            <v>0.7</v>
          </cell>
          <cell r="AD248">
            <v>0.7</v>
          </cell>
          <cell r="AE248" t="str">
            <v>-</v>
          </cell>
          <cell r="AF248" t="str">
            <v>-</v>
          </cell>
          <cell r="AG248" t="str">
            <v>-</v>
          </cell>
          <cell r="AH248" t="str">
            <v>-</v>
          </cell>
          <cell r="AI248" t="str">
            <v>-</v>
          </cell>
          <cell r="AJ248" t="str">
            <v>Color Box</v>
          </cell>
          <cell r="AK248">
            <v>120</v>
          </cell>
          <cell r="AL248">
            <v>76</v>
          </cell>
          <cell r="AM248">
            <v>105</v>
          </cell>
          <cell r="AN248">
            <v>0.80785600000000002</v>
          </cell>
          <cell r="AO248">
            <v>0.1</v>
          </cell>
          <cell r="AP248" t="str">
            <v>Single-Wave  corrugated paper</v>
          </cell>
        </row>
        <row r="249">
          <cell r="I249">
            <v>360121</v>
          </cell>
          <cell r="J249" t="str">
            <v>BS LITHIUM BATTERY - BSLI-GYTR</v>
          </cell>
          <cell r="K249">
            <v>12</v>
          </cell>
          <cell r="L249">
            <v>5</v>
          </cell>
          <cell r="M249">
            <v>5</v>
          </cell>
          <cell r="N249">
            <v>175</v>
          </cell>
          <cell r="O249"/>
          <cell r="P249"/>
          <cell r="Q249">
            <v>60</v>
          </cell>
          <cell r="R249">
            <v>3564093601218</v>
          </cell>
          <cell r="S249">
            <v>3564094601217</v>
          </cell>
          <cell r="T249" t="str">
            <v>China</v>
          </cell>
          <cell r="U249" t="str">
            <v>8507.60.0020</v>
          </cell>
          <cell r="V249">
            <v>8507600090</v>
          </cell>
          <cell r="W249">
            <v>3480</v>
          </cell>
          <cell r="X249">
            <v>9</v>
          </cell>
          <cell r="Y249" t="str">
            <v>SP188*</v>
          </cell>
          <cell r="Z249">
            <v>133</v>
          </cell>
          <cell r="AA249">
            <v>69.5</v>
          </cell>
          <cell r="AB249">
            <v>30.5</v>
          </cell>
          <cell r="AC249">
            <v>0.55000000000000004</v>
          </cell>
          <cell r="AD249">
            <v>0.55000000000000004</v>
          </cell>
          <cell r="AE249" t="str">
            <v>-</v>
          </cell>
          <cell r="AF249" t="str">
            <v>-</v>
          </cell>
          <cell r="AG249" t="str">
            <v>-</v>
          </cell>
          <cell r="AH249" t="str">
            <v>-</v>
          </cell>
          <cell r="AI249" t="str">
            <v>-</v>
          </cell>
          <cell r="AJ249" t="str">
            <v>Color Box</v>
          </cell>
          <cell r="AK249">
            <v>183</v>
          </cell>
          <cell r="AL249">
            <v>106</v>
          </cell>
          <cell r="AM249">
            <v>37</v>
          </cell>
          <cell r="AN249">
            <v>0.6</v>
          </cell>
          <cell r="AO249">
            <v>4.9999999999999933E-2</v>
          </cell>
          <cell r="AP249"/>
        </row>
        <row r="250">
          <cell r="I250">
            <v>310744</v>
          </cell>
          <cell r="J250" t="str">
            <v>BS DRY BATTERY - U1-12 (with Acid Pack)</v>
          </cell>
          <cell r="K250">
            <v>12</v>
          </cell>
          <cell r="L250">
            <v>31.6</v>
          </cell>
          <cell r="M250" t="str">
            <v>-</v>
          </cell>
          <cell r="N250">
            <v>280</v>
          </cell>
          <cell r="O250" t="str">
            <v>/</v>
          </cell>
          <cell r="P250" t="str">
            <v>M6*16</v>
          </cell>
          <cell r="Q250" t="str">
            <v>/</v>
          </cell>
          <cell r="R250" t="str">
            <v>3564093107444 </v>
          </cell>
          <cell r="S250" t="str">
            <v>NC</v>
          </cell>
          <cell r="T250" t="str">
            <v>China</v>
          </cell>
          <cell r="U250" t="str">
            <v>8507.10.0060</v>
          </cell>
          <cell r="V250">
            <v>8507102090</v>
          </cell>
          <cell r="W250">
            <v>2796</v>
          </cell>
          <cell r="X250">
            <v>8</v>
          </cell>
          <cell r="Y250" t="str">
            <v>II</v>
          </cell>
          <cell r="Z250">
            <v>195</v>
          </cell>
          <cell r="AA250">
            <v>130</v>
          </cell>
          <cell r="AB250">
            <v>180</v>
          </cell>
          <cell r="AC250">
            <v>5.56</v>
          </cell>
          <cell r="AD250">
            <v>8.08</v>
          </cell>
          <cell r="AE250">
            <v>1.96875</v>
          </cell>
          <cell r="AF250">
            <v>2.52</v>
          </cell>
          <cell r="AG250">
            <v>1.28</v>
          </cell>
          <cell r="AH250">
            <v>0.37</v>
          </cell>
          <cell r="AI250">
            <v>1.27</v>
          </cell>
          <cell r="AJ250" t="str">
            <v>Color Box</v>
          </cell>
          <cell r="AK250">
            <v>286</v>
          </cell>
          <cell r="AL250">
            <v>202</v>
          </cell>
          <cell r="AM250">
            <v>206</v>
          </cell>
          <cell r="AN250">
            <v>9.4</v>
          </cell>
          <cell r="AO250">
            <v>0.280779</v>
          </cell>
          <cell r="AP250" t="str">
            <v>Single-Wave  corrugated paper</v>
          </cell>
        </row>
        <row r="251">
          <cell r="I251">
            <v>310691</v>
          </cell>
          <cell r="J251" t="str">
            <v>BS DRY BATTERY - U1-9 (With Acid Pack)</v>
          </cell>
          <cell r="K251">
            <v>12</v>
          </cell>
          <cell r="L251">
            <v>25.2</v>
          </cell>
          <cell r="M251">
            <v>24</v>
          </cell>
          <cell r="N251">
            <v>220</v>
          </cell>
          <cell r="O251" t="str">
            <v>/</v>
          </cell>
          <cell r="P251" t="str">
            <v>M6*16</v>
          </cell>
          <cell r="Q251" t="str">
            <v>/</v>
          </cell>
          <cell r="R251" t="str">
            <v>3564093106911   </v>
          </cell>
          <cell r="S251" t="str">
            <v>NC</v>
          </cell>
          <cell r="T251" t="str">
            <v>China</v>
          </cell>
          <cell r="U251" t="str">
            <v>8507.10.0060</v>
          </cell>
          <cell r="V251">
            <v>8507102090</v>
          </cell>
          <cell r="W251">
            <v>2796</v>
          </cell>
          <cell r="X251">
            <v>8</v>
          </cell>
          <cell r="Y251" t="str">
            <v>II</v>
          </cell>
          <cell r="Z251">
            <v>195</v>
          </cell>
          <cell r="AA251">
            <v>130</v>
          </cell>
          <cell r="AB251">
            <v>180</v>
          </cell>
          <cell r="AC251">
            <v>4.7</v>
          </cell>
          <cell r="AD251">
            <v>7.2203999999999997</v>
          </cell>
          <cell r="AE251">
            <v>1.96875</v>
          </cell>
          <cell r="AF251">
            <v>2.52</v>
          </cell>
          <cell r="AG251">
            <v>1.28</v>
          </cell>
          <cell r="AH251">
            <v>0.37</v>
          </cell>
          <cell r="AI251">
            <v>1.27</v>
          </cell>
          <cell r="AJ251" t="str">
            <v>Color Box</v>
          </cell>
          <cell r="AK251">
            <v>286</v>
          </cell>
          <cell r="AL251">
            <v>202</v>
          </cell>
          <cell r="AM251">
            <v>206</v>
          </cell>
          <cell r="AN251">
            <v>8.5</v>
          </cell>
          <cell r="AO251">
            <v>0.280779</v>
          </cell>
          <cell r="AP251" t="str">
            <v>Single-Wave  corrugated paper</v>
          </cell>
        </row>
        <row r="252">
          <cell r="I252">
            <v>310870</v>
          </cell>
          <cell r="J252" t="str">
            <v>BS DRY BATTERY - U1R-12 (with Acid Pack)</v>
          </cell>
          <cell r="K252">
            <v>12</v>
          </cell>
          <cell r="L252">
            <v>31.6</v>
          </cell>
          <cell r="M252" t="str">
            <v>-</v>
          </cell>
          <cell r="N252">
            <v>280</v>
          </cell>
          <cell r="O252"/>
          <cell r="P252"/>
          <cell r="Q252" t="str">
            <v>-</v>
          </cell>
          <cell r="R252" t="str">
            <v>3564093108700  </v>
          </cell>
          <cell r="S252" t="str">
            <v>NC</v>
          </cell>
          <cell r="T252" t="str">
            <v>China</v>
          </cell>
          <cell r="U252" t="str">
            <v>8507.10.0060</v>
          </cell>
          <cell r="V252">
            <v>8507102090</v>
          </cell>
          <cell r="W252">
            <v>2796</v>
          </cell>
          <cell r="X252">
            <v>8</v>
          </cell>
          <cell r="Y252" t="str">
            <v>II</v>
          </cell>
          <cell r="Z252">
            <v>195</v>
          </cell>
          <cell r="AA252">
            <v>130</v>
          </cell>
          <cell r="AB252">
            <v>180</v>
          </cell>
          <cell r="AC252">
            <v>5.56</v>
          </cell>
          <cell r="AD252">
            <v>8.08</v>
          </cell>
          <cell r="AE252">
            <v>1.88</v>
          </cell>
          <cell r="AF252">
            <v>2.41</v>
          </cell>
          <cell r="AG252">
            <v>1.28</v>
          </cell>
          <cell r="AH252">
            <v>0.37</v>
          </cell>
          <cell r="AI252">
            <v>1.27</v>
          </cell>
          <cell r="AJ252" t="str">
            <v>Color Box</v>
          </cell>
          <cell r="AK252">
            <v>286</v>
          </cell>
          <cell r="AL252">
            <v>202</v>
          </cell>
          <cell r="AM252">
            <v>206</v>
          </cell>
          <cell r="AN252">
            <v>8.43</v>
          </cell>
          <cell r="AO252">
            <v>0.34999999999999964</v>
          </cell>
          <cell r="AP252"/>
        </row>
        <row r="253">
          <cell r="I253">
            <v>300810</v>
          </cell>
          <cell r="J253" t="str">
            <v>BS DRY BATTERY - U1R-9</v>
          </cell>
          <cell r="K253">
            <v>12</v>
          </cell>
          <cell r="L253">
            <v>25.3</v>
          </cell>
          <cell r="M253">
            <v>24</v>
          </cell>
          <cell r="N253">
            <v>220</v>
          </cell>
          <cell r="O253"/>
          <cell r="P253"/>
          <cell r="Q253" t="str">
            <v>-</v>
          </cell>
          <cell r="R253">
            <v>3564093008109</v>
          </cell>
          <cell r="S253">
            <v>3564094008108</v>
          </cell>
          <cell r="T253" t="str">
            <v>China</v>
          </cell>
          <cell r="U253" t="str">
            <v>8507.10.0060</v>
          </cell>
          <cell r="V253">
            <v>8507102090</v>
          </cell>
          <cell r="W253" t="str">
            <v>NC</v>
          </cell>
          <cell r="X253" t="str">
            <v>-</v>
          </cell>
          <cell r="Y253" t="str">
            <v>-</v>
          </cell>
          <cell r="Z253"/>
          <cell r="AA253"/>
          <cell r="AB253"/>
          <cell r="AC253"/>
          <cell r="AD253"/>
          <cell r="AE253" t="str">
            <v>-</v>
          </cell>
          <cell r="AF253" t="str">
            <v>-</v>
          </cell>
          <cell r="AG253" t="str">
            <v>-</v>
          </cell>
          <cell r="AH253" t="str">
            <v>-</v>
          </cell>
          <cell r="AI253" t="str">
            <v>-</v>
          </cell>
          <cell r="AJ253" t="str">
            <v>Color Box</v>
          </cell>
          <cell r="AK253"/>
          <cell r="AL253"/>
          <cell r="AM253"/>
          <cell r="AN253"/>
          <cell r="AO253">
            <v>0</v>
          </cell>
          <cell r="AP253"/>
        </row>
        <row r="254">
          <cell r="I254">
            <v>310810</v>
          </cell>
          <cell r="J254" t="str">
            <v>BS DRY BATTERY - U1R-9 (With Acid Pack)</v>
          </cell>
          <cell r="K254">
            <v>12</v>
          </cell>
          <cell r="L254">
            <v>25.2</v>
          </cell>
          <cell r="M254">
            <v>24</v>
          </cell>
          <cell r="N254">
            <v>220</v>
          </cell>
          <cell r="O254" t="str">
            <v>/</v>
          </cell>
          <cell r="P254" t="str">
            <v>M6*16</v>
          </cell>
          <cell r="Q254" t="str">
            <v>/</v>
          </cell>
          <cell r="R254" t="str">
            <v>3564093108106 </v>
          </cell>
          <cell r="S254" t="str">
            <v>NC</v>
          </cell>
          <cell r="T254" t="str">
            <v>China</v>
          </cell>
          <cell r="U254" t="str">
            <v>8507.10.0060</v>
          </cell>
          <cell r="V254">
            <v>8507102090</v>
          </cell>
          <cell r="W254">
            <v>2796</v>
          </cell>
          <cell r="X254">
            <v>8</v>
          </cell>
          <cell r="Y254" t="str">
            <v>II</v>
          </cell>
          <cell r="Z254">
            <v>195</v>
          </cell>
          <cell r="AA254">
            <v>130</v>
          </cell>
          <cell r="AB254">
            <v>180</v>
          </cell>
          <cell r="AC254">
            <v>4.7</v>
          </cell>
          <cell r="AD254">
            <v>7.2203999999999997</v>
          </cell>
          <cell r="AE254">
            <v>1.96875</v>
          </cell>
          <cell r="AF254">
            <v>2.52</v>
          </cell>
          <cell r="AG254">
            <v>1.28</v>
          </cell>
          <cell r="AH254">
            <v>0.37</v>
          </cell>
          <cell r="AI254">
            <v>1.27</v>
          </cell>
          <cell r="AJ254" t="str">
            <v>Color Box</v>
          </cell>
          <cell r="AK254">
            <v>286</v>
          </cell>
          <cell r="AL254">
            <v>202</v>
          </cell>
          <cell r="AM254">
            <v>206</v>
          </cell>
          <cell r="AN254">
            <v>8.5</v>
          </cell>
          <cell r="AO254">
            <v>0.280779</v>
          </cell>
          <cell r="AP254" t="str">
            <v>Single-Wave  corrugated paper</v>
          </cell>
        </row>
        <row r="255">
          <cell r="I255">
            <v>300633</v>
          </cell>
          <cell r="J255" t="str">
            <v>BS SLA BATTERY - SLA12-18 (FA)</v>
          </cell>
          <cell r="K255">
            <v>12</v>
          </cell>
          <cell r="L255">
            <v>18.899999999999999</v>
          </cell>
          <cell r="M255">
            <v>18</v>
          </cell>
          <cell r="N255">
            <v>150</v>
          </cell>
          <cell r="O255"/>
          <cell r="P255"/>
          <cell r="Q255" t="str">
            <v>-</v>
          </cell>
          <cell r="R255">
            <v>3661451001328</v>
          </cell>
          <cell r="S255">
            <v>3661451002967</v>
          </cell>
          <cell r="T255" t="str">
            <v>China</v>
          </cell>
          <cell r="U255" t="str">
            <v>8507.10.0030</v>
          </cell>
          <cell r="V255">
            <v>8507102090</v>
          </cell>
          <cell r="W255">
            <v>2800</v>
          </cell>
          <cell r="X255">
            <v>8</v>
          </cell>
          <cell r="Y255" t="str">
            <v>II</v>
          </cell>
          <cell r="Z255">
            <v>181</v>
          </cell>
          <cell r="AA255">
            <v>77</v>
          </cell>
          <cell r="AB255">
            <v>167</v>
          </cell>
          <cell r="AC255">
            <v>5.3</v>
          </cell>
          <cell r="AD255">
            <v>5.3</v>
          </cell>
          <cell r="AE255">
            <v>0.441</v>
          </cell>
          <cell r="AF255">
            <v>0.58199999999999996</v>
          </cell>
          <cell r="AG255">
            <v>1.32</v>
          </cell>
          <cell r="AH255">
            <v>0.41499999999999998</v>
          </cell>
          <cell r="AI255">
            <v>1.1399999999999999</v>
          </cell>
          <cell r="AJ255" t="str">
            <v>Color Box</v>
          </cell>
          <cell r="AK255">
            <v>187</v>
          </cell>
          <cell r="AL255">
            <v>82</v>
          </cell>
          <cell r="AM255">
            <v>175</v>
          </cell>
          <cell r="AN255">
            <v>5.5</v>
          </cell>
          <cell r="AO255">
            <v>0.20000000000000018</v>
          </cell>
          <cell r="AP255"/>
        </row>
        <row r="256">
          <cell r="I256">
            <v>300879</v>
          </cell>
          <cell r="J256" t="str">
            <v>BS SLA BATTERY - SLA12-20 (FA)</v>
          </cell>
          <cell r="K256">
            <v>12</v>
          </cell>
          <cell r="L256">
            <v>22.1</v>
          </cell>
          <cell r="M256">
            <v>20</v>
          </cell>
          <cell r="N256">
            <v>180</v>
          </cell>
          <cell r="O256">
            <v>18</v>
          </cell>
          <cell r="P256" t="str">
            <v>M6*10</v>
          </cell>
          <cell r="Q256" t="str">
            <v>/</v>
          </cell>
          <cell r="R256">
            <v>3564093008796</v>
          </cell>
          <cell r="S256">
            <v>3564094008795</v>
          </cell>
          <cell r="T256" t="str">
            <v>China</v>
          </cell>
          <cell r="U256" t="str">
            <v>8507.10.0030</v>
          </cell>
          <cell r="V256">
            <v>8507102090</v>
          </cell>
          <cell r="W256">
            <v>2800</v>
          </cell>
          <cell r="X256">
            <v>8</v>
          </cell>
          <cell r="Y256" t="str">
            <v>-</v>
          </cell>
          <cell r="Z256">
            <v>181</v>
          </cell>
          <cell r="AA256">
            <v>77</v>
          </cell>
          <cell r="AB256">
            <v>167</v>
          </cell>
          <cell r="AC256">
            <v>5.3</v>
          </cell>
          <cell r="AD256">
            <v>5.3</v>
          </cell>
          <cell r="AE256">
            <v>0.41599999999999998</v>
          </cell>
          <cell r="AF256">
            <v>0.54900000000000004</v>
          </cell>
          <cell r="AG256">
            <v>1.32</v>
          </cell>
          <cell r="AH256">
            <v>0.41499999999999998</v>
          </cell>
          <cell r="AI256">
            <v>1.1399999999999999</v>
          </cell>
          <cell r="AJ256" t="str">
            <v>Color Box</v>
          </cell>
          <cell r="AK256">
            <v>187</v>
          </cell>
          <cell r="AL256">
            <v>82</v>
          </cell>
          <cell r="AM256">
            <v>175</v>
          </cell>
          <cell r="AN256">
            <v>5.5500195000000003</v>
          </cell>
          <cell r="AO256">
            <v>0.10511400000000001</v>
          </cell>
          <cell r="AP256" t="str">
            <v>Single-Wave  corrugated paper</v>
          </cell>
        </row>
        <row r="257">
          <cell r="I257">
            <v>300877</v>
          </cell>
          <cell r="J257" t="str">
            <v>BS SLA BATTERY - U1-12 (FA)</v>
          </cell>
          <cell r="K257">
            <v>12</v>
          </cell>
          <cell r="L257">
            <v>32</v>
          </cell>
          <cell r="M257" t="str">
            <v>-</v>
          </cell>
          <cell r="N257">
            <v>400</v>
          </cell>
          <cell r="O257">
            <v>12.1</v>
          </cell>
          <cell r="P257" t="str">
            <v>M6*16</v>
          </cell>
          <cell r="Q257">
            <v>0</v>
          </cell>
          <cell r="R257">
            <v>3564093008772</v>
          </cell>
          <cell r="S257" t="str">
            <v>NC</v>
          </cell>
          <cell r="T257" t="str">
            <v>Vietnam</v>
          </cell>
          <cell r="U257" t="str">
            <v>8507.10.0060</v>
          </cell>
          <cell r="V257">
            <v>8507102090</v>
          </cell>
          <cell r="W257">
            <v>2800</v>
          </cell>
          <cell r="X257">
            <v>8</v>
          </cell>
          <cell r="Y257" t="str">
            <v>-</v>
          </cell>
          <cell r="Z257">
            <v>195</v>
          </cell>
          <cell r="AA257">
            <v>125</v>
          </cell>
          <cell r="AB257">
            <v>176</v>
          </cell>
          <cell r="AC257">
            <v>6.65</v>
          </cell>
          <cell r="AD257">
            <v>6.65</v>
          </cell>
          <cell r="AE257">
            <v>1.03</v>
          </cell>
          <cell r="AF257">
            <v>1.38</v>
          </cell>
          <cell r="AG257">
            <v>1.33</v>
          </cell>
          <cell r="AH257">
            <v>0.43</v>
          </cell>
          <cell r="AI257"/>
          <cell r="AJ257" t="str">
            <v>Color Box</v>
          </cell>
          <cell r="AK257">
            <v>211</v>
          </cell>
          <cell r="AL257">
            <v>131</v>
          </cell>
          <cell r="AM257">
            <v>191</v>
          </cell>
          <cell r="AN257">
            <v>7</v>
          </cell>
          <cell r="AO257">
            <v>0.16017524999999999</v>
          </cell>
          <cell r="AP257" t="str">
            <v>Single-Wave  corrugated paper</v>
          </cell>
        </row>
        <row r="258">
          <cell r="I258">
            <v>300901</v>
          </cell>
          <cell r="J258" t="str">
            <v>BS SLA BATTERY - U1-9 (FA)</v>
          </cell>
          <cell r="K258">
            <v>12</v>
          </cell>
          <cell r="L258">
            <v>28</v>
          </cell>
          <cell r="M258" t="str">
            <v>-</v>
          </cell>
          <cell r="N258">
            <v>300</v>
          </cell>
          <cell r="O258">
            <v>13.2</v>
          </cell>
          <cell r="P258" t="str">
            <v>M6*16</v>
          </cell>
          <cell r="Q258">
            <v>0</v>
          </cell>
          <cell r="R258">
            <v>3564093009014</v>
          </cell>
          <cell r="S258" t="str">
            <v>NC</v>
          </cell>
          <cell r="T258" t="str">
            <v>Vietnam</v>
          </cell>
          <cell r="U258" t="str">
            <v>8507.10.0060</v>
          </cell>
          <cell r="V258">
            <v>8507102090</v>
          </cell>
          <cell r="W258">
            <v>2800</v>
          </cell>
          <cell r="X258">
            <v>8</v>
          </cell>
          <cell r="Y258" t="str">
            <v>-</v>
          </cell>
          <cell r="Z258">
            <v>195</v>
          </cell>
          <cell r="AA258">
            <v>125</v>
          </cell>
          <cell r="AB258">
            <v>176</v>
          </cell>
          <cell r="AC258">
            <v>6.4</v>
          </cell>
          <cell r="AD258">
            <v>6.4</v>
          </cell>
          <cell r="AE258">
            <v>1.07</v>
          </cell>
          <cell r="AF258">
            <v>1.43</v>
          </cell>
          <cell r="AG258">
            <v>1.33</v>
          </cell>
          <cell r="AH258">
            <v>0.43</v>
          </cell>
          <cell r="AI258"/>
          <cell r="AJ258" t="str">
            <v>Color Box</v>
          </cell>
          <cell r="AK258">
            <v>211</v>
          </cell>
          <cell r="AL258">
            <v>131</v>
          </cell>
          <cell r="AM258">
            <v>191</v>
          </cell>
          <cell r="AN258">
            <v>6.75</v>
          </cell>
          <cell r="AO258">
            <v>0.16017524999999999</v>
          </cell>
          <cell r="AP258" t="str">
            <v>Single-Wave  corrugated paper</v>
          </cell>
        </row>
        <row r="259">
          <cell r="I259">
            <v>300878</v>
          </cell>
          <cell r="J259" t="str">
            <v>BS SLA BATTERY - U1R-12 (FA)</v>
          </cell>
          <cell r="K259">
            <v>12</v>
          </cell>
          <cell r="L259">
            <v>32</v>
          </cell>
          <cell r="M259" t="str">
            <v>-</v>
          </cell>
          <cell r="N259">
            <v>400</v>
          </cell>
          <cell r="O259"/>
          <cell r="P259"/>
          <cell r="Q259" t="str">
            <v>-</v>
          </cell>
          <cell r="R259">
            <v>3564093008789</v>
          </cell>
          <cell r="S259" t="str">
            <v>NC</v>
          </cell>
          <cell r="T259" t="str">
            <v>Vietnam</v>
          </cell>
          <cell r="U259" t="str">
            <v>8507.10.0060</v>
          </cell>
          <cell r="V259">
            <v>8507102090</v>
          </cell>
          <cell r="W259">
            <v>2800</v>
          </cell>
          <cell r="X259">
            <v>8</v>
          </cell>
          <cell r="Y259" t="str">
            <v>-</v>
          </cell>
          <cell r="Z259">
            <v>195</v>
          </cell>
          <cell r="AA259">
            <v>125</v>
          </cell>
          <cell r="AB259">
            <v>176</v>
          </cell>
          <cell r="AC259">
            <v>6.65</v>
          </cell>
          <cell r="AD259">
            <v>6.65</v>
          </cell>
          <cell r="AE259">
            <v>1.03</v>
          </cell>
          <cell r="AF259">
            <v>1.38</v>
          </cell>
          <cell r="AG259">
            <v>1.33</v>
          </cell>
          <cell r="AH259">
            <v>0.43</v>
          </cell>
          <cell r="AI259"/>
          <cell r="AJ259" t="str">
            <v>Color Box</v>
          </cell>
          <cell r="AK259">
            <v>211</v>
          </cell>
          <cell r="AL259">
            <v>131</v>
          </cell>
          <cell r="AM259">
            <v>191</v>
          </cell>
          <cell r="AN259">
            <v>7</v>
          </cell>
          <cell r="AO259">
            <v>0.34999999999999964</v>
          </cell>
          <cell r="AP259"/>
        </row>
        <row r="260">
          <cell r="I260">
            <v>300902</v>
          </cell>
          <cell r="J260" t="str">
            <v>BS SLA BATTERY - U1R-9 (FA)</v>
          </cell>
          <cell r="K260">
            <v>12</v>
          </cell>
          <cell r="L260">
            <v>28</v>
          </cell>
          <cell r="M260" t="str">
            <v>-</v>
          </cell>
          <cell r="N260">
            <v>300</v>
          </cell>
          <cell r="O260">
            <v>13.2</v>
          </cell>
          <cell r="P260" t="str">
            <v>M6*16</v>
          </cell>
          <cell r="Q260">
            <v>0</v>
          </cell>
          <cell r="R260">
            <v>3564093009021</v>
          </cell>
          <cell r="S260" t="str">
            <v>NC</v>
          </cell>
          <cell r="T260" t="str">
            <v>Vietnam</v>
          </cell>
          <cell r="U260" t="str">
            <v>8507.10.0060</v>
          </cell>
          <cell r="V260">
            <v>8507102090</v>
          </cell>
          <cell r="W260">
            <v>2800</v>
          </cell>
          <cell r="X260">
            <v>8</v>
          </cell>
          <cell r="Y260" t="str">
            <v>-</v>
          </cell>
          <cell r="Z260">
            <v>195</v>
          </cell>
          <cell r="AA260">
            <v>125</v>
          </cell>
          <cell r="AB260">
            <v>176</v>
          </cell>
          <cell r="AC260">
            <v>6.4</v>
          </cell>
          <cell r="AD260">
            <v>6.4</v>
          </cell>
          <cell r="AE260">
            <v>1.07</v>
          </cell>
          <cell r="AF260">
            <v>1.43</v>
          </cell>
          <cell r="AG260">
            <v>1.33</v>
          </cell>
          <cell r="AH260">
            <v>0.43</v>
          </cell>
          <cell r="AI260"/>
          <cell r="AJ260" t="str">
            <v>Color Box</v>
          </cell>
          <cell r="AK260">
            <v>211</v>
          </cell>
          <cell r="AL260">
            <v>131</v>
          </cell>
          <cell r="AM260">
            <v>191</v>
          </cell>
          <cell r="AN260">
            <v>6.75</v>
          </cell>
          <cell r="AO260">
            <v>0.16017524999999999</v>
          </cell>
          <cell r="AP260" t="str">
            <v>Single-Wave  corrugated paper</v>
          </cell>
        </row>
        <row r="261">
          <cell r="I261">
            <v>300861</v>
          </cell>
          <cell r="J261" t="str">
            <v>BS Ca/Ca BATTERY - NS40 (+D)</v>
          </cell>
          <cell r="K261">
            <v>12</v>
          </cell>
          <cell r="L261">
            <v>36</v>
          </cell>
          <cell r="M261" t="str">
            <v>-</v>
          </cell>
          <cell r="N261">
            <v>335</v>
          </cell>
          <cell r="O261" t="str">
            <v>/</v>
          </cell>
          <cell r="P261" t="str">
            <v>/</v>
          </cell>
          <cell r="Q261" t="str">
            <v>/</v>
          </cell>
          <cell r="R261">
            <v>3564093008611</v>
          </cell>
          <cell r="S261" t="str">
            <v>NC</v>
          </cell>
          <cell r="T261" t="str">
            <v>China</v>
          </cell>
          <cell r="U261" t="str">
            <v>8507.10.0060</v>
          </cell>
          <cell r="V261">
            <v>8507102090</v>
          </cell>
          <cell r="W261">
            <v>2794</v>
          </cell>
          <cell r="X261">
            <v>8</v>
          </cell>
          <cell r="Y261" t="str">
            <v>III</v>
          </cell>
          <cell r="Z261">
            <v>195</v>
          </cell>
          <cell r="AA261">
            <v>126</v>
          </cell>
          <cell r="AB261">
            <v>222</v>
          </cell>
          <cell r="AC261">
            <v>6.8</v>
          </cell>
          <cell r="AD261">
            <v>9.6</v>
          </cell>
          <cell r="AE261" t="str">
            <v>-</v>
          </cell>
          <cell r="AF261" t="str">
            <v>-</v>
          </cell>
          <cell r="AG261" t="str">
            <v>-</v>
          </cell>
          <cell r="AH261" t="str">
            <v>-</v>
          </cell>
          <cell r="AI261" t="str">
            <v>-</v>
          </cell>
          <cell r="AJ261" t="str">
            <v>NC</v>
          </cell>
          <cell r="AK261" t="str">
            <v>NC</v>
          </cell>
          <cell r="AL261" t="str">
            <v>NC</v>
          </cell>
          <cell r="AM261" t="str">
            <v>NC</v>
          </cell>
          <cell r="AN261" t="str">
            <v>NC</v>
          </cell>
          <cell r="AO261" t="str">
            <v>NC</v>
          </cell>
          <cell r="AP261" t="str">
            <v>NC</v>
          </cell>
        </row>
        <row r="262">
          <cell r="I262">
            <v>300885</v>
          </cell>
          <cell r="J262" t="str">
            <v>BS Ca/Ca BATTERY - NS40 (+G)</v>
          </cell>
          <cell r="K262">
            <v>12</v>
          </cell>
          <cell r="L262">
            <v>36</v>
          </cell>
          <cell r="M262" t="str">
            <v>-</v>
          </cell>
          <cell r="N262">
            <v>335</v>
          </cell>
          <cell r="O262" t="str">
            <v>/</v>
          </cell>
          <cell r="P262" t="str">
            <v>/</v>
          </cell>
          <cell r="Q262" t="str">
            <v>/</v>
          </cell>
          <cell r="R262">
            <v>3564093008857</v>
          </cell>
          <cell r="S262" t="str">
            <v>NC</v>
          </cell>
          <cell r="T262" t="str">
            <v>China</v>
          </cell>
          <cell r="U262" t="str">
            <v>8507.10.0060</v>
          </cell>
          <cell r="V262">
            <v>8507102090</v>
          </cell>
          <cell r="W262">
            <v>2794</v>
          </cell>
          <cell r="X262">
            <v>8</v>
          </cell>
          <cell r="Y262" t="str">
            <v>III</v>
          </cell>
          <cell r="Z262">
            <v>195</v>
          </cell>
          <cell r="AA262">
            <v>126</v>
          </cell>
          <cell r="AB262">
            <v>222</v>
          </cell>
          <cell r="AC262">
            <v>6.8</v>
          </cell>
          <cell r="AD262">
            <v>9.6</v>
          </cell>
          <cell r="AE262" t="str">
            <v>-</v>
          </cell>
          <cell r="AF262" t="str">
            <v>-</v>
          </cell>
          <cell r="AG262" t="str">
            <v>-</v>
          </cell>
          <cell r="AH262" t="str">
            <v>-</v>
          </cell>
          <cell r="AI262" t="str">
            <v>-</v>
          </cell>
          <cell r="AJ262" t="str">
            <v>NC</v>
          </cell>
          <cell r="AK262" t="str">
            <v>NC</v>
          </cell>
          <cell r="AL262" t="str">
            <v>NC</v>
          </cell>
          <cell r="AM262" t="str">
            <v>NC</v>
          </cell>
          <cell r="AN262" t="str">
            <v>NC</v>
          </cell>
          <cell r="AO262" t="str">
            <v>NC</v>
          </cell>
          <cell r="AP262" t="str">
            <v>NC</v>
          </cell>
        </row>
        <row r="263">
          <cell r="I263">
            <v>300862</v>
          </cell>
          <cell r="J263" t="str">
            <v>BS Ca/Ca BATTERY - NS60 (+D)</v>
          </cell>
          <cell r="K263">
            <v>12</v>
          </cell>
          <cell r="L263">
            <v>45</v>
          </cell>
          <cell r="M263" t="str">
            <v>-</v>
          </cell>
          <cell r="N263">
            <v>350</v>
          </cell>
          <cell r="O263" t="str">
            <v>/</v>
          </cell>
          <cell r="P263" t="str">
            <v>/</v>
          </cell>
          <cell r="Q263" t="str">
            <v>/</v>
          </cell>
          <cell r="R263">
            <v>3564093008628</v>
          </cell>
          <cell r="S263" t="str">
            <v>NC</v>
          </cell>
          <cell r="T263" t="str">
            <v>China</v>
          </cell>
          <cell r="U263" t="str">
            <v>8507.10.0060</v>
          </cell>
          <cell r="V263">
            <v>8507102090</v>
          </cell>
          <cell r="W263">
            <v>2794</v>
          </cell>
          <cell r="X263">
            <v>8</v>
          </cell>
          <cell r="Y263" t="str">
            <v>III</v>
          </cell>
          <cell r="Z263">
            <v>236</v>
          </cell>
          <cell r="AA263">
            <v>128</v>
          </cell>
          <cell r="AB263">
            <v>222</v>
          </cell>
          <cell r="AC263">
            <v>8</v>
          </cell>
          <cell r="AD263">
            <v>11.6</v>
          </cell>
          <cell r="AE263">
            <v>3.046875</v>
          </cell>
          <cell r="AF263">
            <v>3.9</v>
          </cell>
          <cell r="AG263">
            <v>1.28</v>
          </cell>
          <cell r="AH263">
            <v>0.38</v>
          </cell>
          <cell r="AI263">
            <v>1.27</v>
          </cell>
          <cell r="AJ263" t="str">
            <v>NC</v>
          </cell>
          <cell r="AK263" t="str">
            <v>NC</v>
          </cell>
          <cell r="AL263" t="str">
            <v>NC</v>
          </cell>
          <cell r="AM263" t="str">
            <v>NC</v>
          </cell>
          <cell r="AN263" t="str">
            <v>NC</v>
          </cell>
          <cell r="AO263" t="str">
            <v>NC</v>
          </cell>
          <cell r="AP263" t="str">
            <v>NC</v>
          </cell>
        </row>
        <row r="264">
          <cell r="I264">
            <v>300886</v>
          </cell>
          <cell r="J264" t="str">
            <v>BS Ca/Ca BATTERY - NS60 (+G)</v>
          </cell>
          <cell r="K264">
            <v>12</v>
          </cell>
          <cell r="L264">
            <v>45</v>
          </cell>
          <cell r="M264" t="str">
            <v>-</v>
          </cell>
          <cell r="N264">
            <v>350</v>
          </cell>
          <cell r="O264" t="str">
            <v>/</v>
          </cell>
          <cell r="P264" t="str">
            <v>/</v>
          </cell>
          <cell r="Q264" t="str">
            <v>/</v>
          </cell>
          <cell r="R264">
            <v>3564093008864</v>
          </cell>
          <cell r="S264" t="str">
            <v>NC</v>
          </cell>
          <cell r="T264" t="str">
            <v>China</v>
          </cell>
          <cell r="U264" t="str">
            <v>8507.10.0060</v>
          </cell>
          <cell r="V264">
            <v>8507102090</v>
          </cell>
          <cell r="W264">
            <v>2794</v>
          </cell>
          <cell r="X264">
            <v>8</v>
          </cell>
          <cell r="Y264" t="str">
            <v>III</v>
          </cell>
          <cell r="Z264">
            <v>236</v>
          </cell>
          <cell r="AA264">
            <v>128</v>
          </cell>
          <cell r="AB264">
            <v>222</v>
          </cell>
          <cell r="AC264">
            <v>8</v>
          </cell>
          <cell r="AD264">
            <v>11.6</v>
          </cell>
          <cell r="AE264" t="str">
            <v>-</v>
          </cell>
          <cell r="AF264" t="str">
            <v>-</v>
          </cell>
          <cell r="AG264" t="str">
            <v>-</v>
          </cell>
          <cell r="AH264" t="str">
            <v>-</v>
          </cell>
          <cell r="AI264" t="str">
            <v>-</v>
          </cell>
          <cell r="AJ264" t="str">
            <v>NC</v>
          </cell>
          <cell r="AK264" t="str">
            <v>NC</v>
          </cell>
          <cell r="AL264" t="str">
            <v>NC</v>
          </cell>
          <cell r="AM264" t="str">
            <v>NC</v>
          </cell>
          <cell r="AN264" t="str">
            <v>NC</v>
          </cell>
          <cell r="AO264" t="str">
            <v>NC</v>
          </cell>
          <cell r="AP264" t="str">
            <v>NC</v>
          </cell>
        </row>
        <row r="265">
          <cell r="I265">
            <v>300921</v>
          </cell>
          <cell r="J265" t="str">
            <v>BS Ca/Ca BATTERY - U1-12</v>
          </cell>
          <cell r="K265">
            <v>12</v>
          </cell>
          <cell r="L265">
            <v>29</v>
          </cell>
          <cell r="M265" t="str">
            <v>-</v>
          </cell>
          <cell r="N265">
            <v>355</v>
          </cell>
          <cell r="O265">
            <v>0</v>
          </cell>
          <cell r="P265" t="str">
            <v>M6*20</v>
          </cell>
          <cell r="Q265" t="str">
            <v>/</v>
          </cell>
          <cell r="R265">
            <v>3564093009212</v>
          </cell>
          <cell r="S265" t="str">
            <v>NC</v>
          </cell>
          <cell r="T265" t="str">
            <v>Vietnam</v>
          </cell>
          <cell r="U265" t="str">
            <v>8507.10.0060</v>
          </cell>
          <cell r="V265">
            <v>8507102090</v>
          </cell>
          <cell r="W265">
            <v>2794</v>
          </cell>
          <cell r="X265">
            <v>8</v>
          </cell>
          <cell r="Y265" t="str">
            <v>III</v>
          </cell>
          <cell r="Z265">
            <v>196</v>
          </cell>
          <cell r="AA265">
            <v>132</v>
          </cell>
          <cell r="AB265">
            <v>180</v>
          </cell>
          <cell r="AC265">
            <v>6.2</v>
          </cell>
          <cell r="AD265">
            <v>8.4</v>
          </cell>
          <cell r="AE265" t="str">
            <v>-</v>
          </cell>
          <cell r="AF265" t="str">
            <v>-</v>
          </cell>
          <cell r="AG265" t="str">
            <v>-</v>
          </cell>
          <cell r="AH265" t="str">
            <v>-</v>
          </cell>
          <cell r="AI265" t="str">
            <v>-</v>
          </cell>
          <cell r="AJ265" t="str">
            <v>NC</v>
          </cell>
          <cell r="AK265" t="str">
            <v>NC</v>
          </cell>
          <cell r="AL265" t="str">
            <v>NC</v>
          </cell>
          <cell r="AM265" t="str">
            <v>NC</v>
          </cell>
          <cell r="AN265" t="str">
            <v>NC</v>
          </cell>
          <cell r="AO265" t="str">
            <v>NC</v>
          </cell>
          <cell r="AP265" t="str">
            <v>NC</v>
          </cell>
        </row>
        <row r="266">
          <cell r="I266">
            <v>360601</v>
          </cell>
          <cell r="J266" t="str">
            <v>BS LITHIUM BATTERY FOR ROBOT - BSL-AL01 18V 2,5Ah</v>
          </cell>
          <cell r="K266">
            <v>18</v>
          </cell>
          <cell r="L266">
            <v>2.5</v>
          </cell>
          <cell r="M266">
            <v>2.5</v>
          </cell>
          <cell r="N266" t="str">
            <v>-</v>
          </cell>
          <cell r="O266"/>
          <cell r="P266"/>
          <cell r="Q266">
            <v>45</v>
          </cell>
          <cell r="R266">
            <v>3564093606015</v>
          </cell>
          <cell r="S266" t="str">
            <v>3564094606014</v>
          </cell>
          <cell r="T266" t="str">
            <v>China</v>
          </cell>
          <cell r="U266" t="str">
            <v>8507.60.0020</v>
          </cell>
          <cell r="V266">
            <v>8507600090</v>
          </cell>
          <cell r="W266">
            <v>3480</v>
          </cell>
          <cell r="X266">
            <v>9</v>
          </cell>
          <cell r="Y266" t="str">
            <v>SP188*</v>
          </cell>
          <cell r="Z266">
            <v>94</v>
          </cell>
          <cell r="AA266">
            <v>69</v>
          </cell>
          <cell r="AB266">
            <v>25.5</v>
          </cell>
          <cell r="AC266">
            <v>0.25700000000000001</v>
          </cell>
          <cell r="AD266">
            <v>0.25700000000000001</v>
          </cell>
          <cell r="AE266" t="str">
            <v>-</v>
          </cell>
          <cell r="AF266" t="str">
            <v>-</v>
          </cell>
          <cell r="AG266" t="str">
            <v>-</v>
          </cell>
          <cell r="AH266" t="str">
            <v>-</v>
          </cell>
          <cell r="AI266" t="str">
            <v>-</v>
          </cell>
          <cell r="AJ266" t="str">
            <v>Box</v>
          </cell>
          <cell r="AK266">
            <v>117</v>
          </cell>
          <cell r="AL266">
            <v>74</v>
          </cell>
          <cell r="AM266">
            <v>39</v>
          </cell>
          <cell r="AN266">
            <v>0.27200000000000002</v>
          </cell>
          <cell r="AO266">
            <v>1.5000000000000013E-2</v>
          </cell>
          <cell r="AP266"/>
        </row>
        <row r="267">
          <cell r="I267">
            <v>360602</v>
          </cell>
          <cell r="J267" t="str">
            <v>BS LITHIUM BATTERY FOR ROBOT - BSL-AL02 25.2V 5Ah</v>
          </cell>
          <cell r="K267">
            <v>25.2</v>
          </cell>
          <cell r="L267">
            <v>5</v>
          </cell>
          <cell r="M267">
            <v>5</v>
          </cell>
          <cell r="N267" t="str">
            <v>-</v>
          </cell>
          <cell r="O267"/>
          <cell r="P267"/>
          <cell r="Q267">
            <v>126</v>
          </cell>
          <cell r="R267">
            <v>3564093606022</v>
          </cell>
          <cell r="S267" t="str">
            <v>3564094606021</v>
          </cell>
          <cell r="T267" t="str">
            <v>China</v>
          </cell>
          <cell r="U267" t="str">
            <v>8507.60.0020</v>
          </cell>
          <cell r="V267">
            <v>8507600090</v>
          </cell>
          <cell r="W267">
            <v>3480</v>
          </cell>
          <cell r="X267">
            <v>9</v>
          </cell>
          <cell r="Y267" t="str">
            <v>-</v>
          </cell>
          <cell r="Z267">
            <v>128</v>
          </cell>
          <cell r="AA267">
            <v>69</v>
          </cell>
          <cell r="AB267">
            <v>50</v>
          </cell>
          <cell r="AC267">
            <v>0.69299999999999995</v>
          </cell>
          <cell r="AD267">
            <v>0.69299999999999995</v>
          </cell>
          <cell r="AE267" t="str">
            <v>-</v>
          </cell>
          <cell r="AF267" t="str">
            <v>-</v>
          </cell>
          <cell r="AG267" t="str">
            <v>-</v>
          </cell>
          <cell r="AH267" t="str">
            <v>-</v>
          </cell>
          <cell r="AI267" t="str">
            <v>-</v>
          </cell>
          <cell r="AJ267" t="str">
            <v>Box</v>
          </cell>
          <cell r="AK267">
            <v>153</v>
          </cell>
          <cell r="AL267">
            <v>78</v>
          </cell>
          <cell r="AM267">
            <v>60</v>
          </cell>
          <cell r="AN267">
            <v>0.72399999999999998</v>
          </cell>
          <cell r="AO267">
            <v>3.1000000000000028E-2</v>
          </cell>
          <cell r="AP267"/>
        </row>
        <row r="268">
          <cell r="I268">
            <v>360606</v>
          </cell>
          <cell r="J268" t="str">
            <v>BS LITHIUM BATTERY FOR ROBOT - BSL-BS01 32.4V 3Ah</v>
          </cell>
          <cell r="K268">
            <v>32.4</v>
          </cell>
          <cell r="L268">
            <v>3</v>
          </cell>
          <cell r="M268">
            <v>3</v>
          </cell>
          <cell r="N268" t="str">
            <v>-</v>
          </cell>
          <cell r="O268"/>
          <cell r="P268"/>
          <cell r="Q268">
            <v>97.199999999999989</v>
          </cell>
          <cell r="R268">
            <v>3564093606060</v>
          </cell>
          <cell r="S268">
            <v>3564094606069</v>
          </cell>
          <cell r="T268" t="str">
            <v>China</v>
          </cell>
          <cell r="U268" t="str">
            <v>8507.60.0020</v>
          </cell>
          <cell r="V268">
            <v>8507600090</v>
          </cell>
          <cell r="W268">
            <v>3480</v>
          </cell>
          <cell r="X268">
            <v>9</v>
          </cell>
          <cell r="Y268" t="str">
            <v>SP188*</v>
          </cell>
          <cell r="Z268">
            <v>217</v>
          </cell>
          <cell r="AA268">
            <v>85</v>
          </cell>
          <cell r="AB268">
            <v>58</v>
          </cell>
          <cell r="AC268">
            <v>0.96</v>
          </cell>
          <cell r="AD268">
            <v>0.96</v>
          </cell>
          <cell r="AE268" t="str">
            <v>-</v>
          </cell>
          <cell r="AF268" t="str">
            <v>-</v>
          </cell>
          <cell r="AG268" t="str">
            <v>-</v>
          </cell>
          <cell r="AH268" t="str">
            <v>-</v>
          </cell>
          <cell r="AI268" t="str">
            <v>-</v>
          </cell>
          <cell r="AJ268" t="str">
            <v>Box</v>
          </cell>
          <cell r="AK268">
            <v>195</v>
          </cell>
          <cell r="AL268">
            <v>165</v>
          </cell>
          <cell r="AM268">
            <v>95</v>
          </cell>
          <cell r="AN268">
            <v>0.99</v>
          </cell>
          <cell r="AO268">
            <v>3.0000000000000027E-2</v>
          </cell>
          <cell r="AP268"/>
        </row>
        <row r="269">
          <cell r="I269">
            <v>360609</v>
          </cell>
          <cell r="J269" t="str">
            <v>BS LITHIUM BATTERY FOR ROBOT - BSL-HU01 18V 2Ah</v>
          </cell>
          <cell r="K269">
            <v>18</v>
          </cell>
          <cell r="L269">
            <v>2</v>
          </cell>
          <cell r="M269">
            <v>2</v>
          </cell>
          <cell r="N269" t="str">
            <v>-</v>
          </cell>
          <cell r="O269"/>
          <cell r="P269"/>
          <cell r="Q269">
            <v>36</v>
          </cell>
          <cell r="R269">
            <v>3564093606091</v>
          </cell>
          <cell r="S269">
            <v>3564094606090</v>
          </cell>
          <cell r="T269" t="str">
            <v>China</v>
          </cell>
          <cell r="U269" t="str">
            <v>8507.60.0020</v>
          </cell>
          <cell r="V269">
            <v>8507600090</v>
          </cell>
          <cell r="W269">
            <v>3480</v>
          </cell>
          <cell r="X269">
            <v>9</v>
          </cell>
          <cell r="Y269" t="str">
            <v>SP188*</v>
          </cell>
          <cell r="Z269">
            <v>70.5</v>
          </cell>
          <cell r="AA269">
            <v>66</v>
          </cell>
          <cell r="AB269">
            <v>57</v>
          </cell>
          <cell r="AC269">
            <v>0.251</v>
          </cell>
          <cell r="AD269">
            <v>0.251</v>
          </cell>
          <cell r="AE269" t="str">
            <v>-</v>
          </cell>
          <cell r="AF269" t="str">
            <v>-</v>
          </cell>
          <cell r="AG269" t="str">
            <v>-</v>
          </cell>
          <cell r="AH269" t="str">
            <v>-</v>
          </cell>
          <cell r="AI269" t="str">
            <v>-</v>
          </cell>
          <cell r="AJ269" t="str">
            <v>Box</v>
          </cell>
          <cell r="AK269">
            <v>70</v>
          </cell>
          <cell r="AL269">
            <v>64</v>
          </cell>
          <cell r="AM269">
            <v>78</v>
          </cell>
          <cell r="AN269">
            <v>0.26400000000000001</v>
          </cell>
          <cell r="AO269">
            <v>1.3000000000000012E-2</v>
          </cell>
          <cell r="AP269"/>
        </row>
        <row r="270">
          <cell r="I270">
            <v>360610</v>
          </cell>
          <cell r="J270" t="str">
            <v>BS LITHIUM BATTERY FOR ROBOT - BSL-HU02 18V 2.5Ah</v>
          </cell>
          <cell r="K270">
            <v>18</v>
          </cell>
          <cell r="L270">
            <v>2.5</v>
          </cell>
          <cell r="M270">
            <v>2.5</v>
          </cell>
          <cell r="N270" t="str">
            <v>-</v>
          </cell>
          <cell r="O270"/>
          <cell r="P270"/>
          <cell r="Q270">
            <v>45</v>
          </cell>
          <cell r="R270">
            <v>3564093606107</v>
          </cell>
          <cell r="S270">
            <v>3564094606106</v>
          </cell>
          <cell r="T270" t="str">
            <v>China</v>
          </cell>
          <cell r="U270" t="str">
            <v>8507.60.0020</v>
          </cell>
          <cell r="V270">
            <v>8507600090</v>
          </cell>
          <cell r="W270">
            <v>3480</v>
          </cell>
          <cell r="X270">
            <v>9</v>
          </cell>
          <cell r="Y270" t="str">
            <v>SP188*</v>
          </cell>
          <cell r="Z270">
            <v>93.5</v>
          </cell>
          <cell r="AA270">
            <v>67</v>
          </cell>
          <cell r="AB270">
            <v>26</v>
          </cell>
          <cell r="AC270">
            <v>0.249</v>
          </cell>
          <cell r="AD270">
            <v>0.247</v>
          </cell>
          <cell r="AE270" t="str">
            <v>-</v>
          </cell>
          <cell r="AF270" t="str">
            <v>-</v>
          </cell>
          <cell r="AG270" t="str">
            <v>-</v>
          </cell>
          <cell r="AH270" t="str">
            <v>-</v>
          </cell>
          <cell r="AI270" t="str">
            <v>-</v>
          </cell>
          <cell r="AJ270" t="str">
            <v>Box</v>
          </cell>
          <cell r="AK270">
            <v>100</v>
          </cell>
          <cell r="AL270">
            <v>80</v>
          </cell>
          <cell r="AM270">
            <v>30</v>
          </cell>
          <cell r="AN270">
            <v>0.26100000000000001</v>
          </cell>
          <cell r="AO270">
            <v>1.4000000000000012E-2</v>
          </cell>
          <cell r="AP270"/>
        </row>
        <row r="271">
          <cell r="I271">
            <v>360617</v>
          </cell>
          <cell r="J271" t="str">
            <v>BS LITHIUM BATTERY FOR ROBOT - BSL-HU03 18V 4Ah</v>
          </cell>
          <cell r="K271">
            <v>18</v>
          </cell>
          <cell r="L271">
            <v>4</v>
          </cell>
          <cell r="M271">
            <v>4</v>
          </cell>
          <cell r="N271" t="str">
            <v>-</v>
          </cell>
          <cell r="O271"/>
          <cell r="P271"/>
          <cell r="Q271">
            <v>72</v>
          </cell>
          <cell r="R271">
            <v>3564093606176</v>
          </cell>
          <cell r="S271">
            <v>3564094606175</v>
          </cell>
          <cell r="T271" t="str">
            <v>China</v>
          </cell>
          <cell r="U271" t="str">
            <v>8507.60.0020</v>
          </cell>
          <cell r="V271">
            <v>8507600090</v>
          </cell>
          <cell r="W271">
            <v>3480</v>
          </cell>
          <cell r="X271">
            <v>9</v>
          </cell>
          <cell r="Y271" t="str">
            <v>SP188*</v>
          </cell>
          <cell r="Z271">
            <v>149</v>
          </cell>
          <cell r="AA271">
            <v>69</v>
          </cell>
          <cell r="AB271">
            <v>40</v>
          </cell>
          <cell r="AC271">
            <v>0.48399999999999999</v>
          </cell>
          <cell r="AD271">
            <v>0.47599999999999998</v>
          </cell>
          <cell r="AE271" t="str">
            <v>-</v>
          </cell>
          <cell r="AF271" t="str">
            <v>-</v>
          </cell>
          <cell r="AG271" t="str">
            <v>-</v>
          </cell>
          <cell r="AH271" t="str">
            <v>-</v>
          </cell>
          <cell r="AI271" t="str">
            <v>-</v>
          </cell>
          <cell r="AJ271" t="str">
            <v>Box</v>
          </cell>
          <cell r="AK271">
            <v>160</v>
          </cell>
          <cell r="AL271">
            <v>70</v>
          </cell>
          <cell r="AM271">
            <v>52</v>
          </cell>
          <cell r="AN271">
            <v>0.5</v>
          </cell>
          <cell r="AO271">
            <v>2.4000000000000021E-2</v>
          </cell>
          <cell r="AP271"/>
        </row>
        <row r="272">
          <cell r="I272">
            <v>360618</v>
          </cell>
          <cell r="J272" t="str">
            <v>BS LITHIUM BATTERY FOR ROBOT - BSL-HU04 18V 5.2Ah</v>
          </cell>
          <cell r="K272">
            <v>18</v>
          </cell>
          <cell r="L272">
            <v>5.2</v>
          </cell>
          <cell r="M272">
            <v>5.2</v>
          </cell>
          <cell r="N272" t="str">
            <v>-</v>
          </cell>
          <cell r="O272"/>
          <cell r="P272"/>
          <cell r="Q272">
            <v>93.600000000000009</v>
          </cell>
          <cell r="R272">
            <v>3564093606183</v>
          </cell>
          <cell r="S272" t="str">
            <v>3564094606182</v>
          </cell>
          <cell r="T272" t="str">
            <v>China</v>
          </cell>
          <cell r="U272" t="str">
            <v>8507.60.0020</v>
          </cell>
          <cell r="V272">
            <v>8507600090</v>
          </cell>
          <cell r="W272">
            <v>3480</v>
          </cell>
          <cell r="X272">
            <v>9</v>
          </cell>
          <cell r="Y272" t="str">
            <v>SP188*</v>
          </cell>
          <cell r="Z272">
            <v>149</v>
          </cell>
          <cell r="AA272">
            <v>69</v>
          </cell>
          <cell r="AB272">
            <v>40</v>
          </cell>
          <cell r="AC272">
            <v>0.48399999999999999</v>
          </cell>
          <cell r="AD272">
            <v>0.47599999999999998</v>
          </cell>
          <cell r="AE272" t="str">
            <v>-</v>
          </cell>
          <cell r="AF272" t="str">
            <v>-</v>
          </cell>
          <cell r="AG272" t="str">
            <v>-</v>
          </cell>
          <cell r="AH272" t="str">
            <v>-</v>
          </cell>
          <cell r="AI272" t="str">
            <v>-</v>
          </cell>
          <cell r="AJ272" t="str">
            <v>Box</v>
          </cell>
          <cell r="AK272">
            <v>160</v>
          </cell>
          <cell r="AL272">
            <v>70</v>
          </cell>
          <cell r="AM272">
            <v>52</v>
          </cell>
          <cell r="AN272">
            <v>0.496</v>
          </cell>
          <cell r="AO272">
            <v>2.0000000000000018E-2</v>
          </cell>
          <cell r="AP272"/>
        </row>
        <row r="273">
          <cell r="I273">
            <v>360620</v>
          </cell>
          <cell r="J273" t="str">
            <v>BS LITHIUM BATTERY FOR ROBOT - BSL-HU06 18V 2Ah</v>
          </cell>
          <cell r="K273">
            <v>18</v>
          </cell>
          <cell r="L273">
            <v>2</v>
          </cell>
          <cell r="M273">
            <v>2</v>
          </cell>
          <cell r="N273" t="str">
            <v>-</v>
          </cell>
          <cell r="O273"/>
          <cell r="P273"/>
          <cell r="Q273">
            <v>36</v>
          </cell>
          <cell r="R273">
            <v>3564093606206</v>
          </cell>
          <cell r="S273" t="str">
            <v>3564094606205</v>
          </cell>
          <cell r="T273" t="str">
            <v>China</v>
          </cell>
          <cell r="U273" t="str">
            <v>8507.60.0020</v>
          </cell>
          <cell r="V273">
            <v>8507600090</v>
          </cell>
          <cell r="W273">
            <v>3480</v>
          </cell>
          <cell r="X273">
            <v>9</v>
          </cell>
          <cell r="Y273" t="str">
            <v>SP188*</v>
          </cell>
          <cell r="Z273">
            <v>72.5</v>
          </cell>
          <cell r="AA273">
            <v>67</v>
          </cell>
          <cell r="AB273">
            <v>61</v>
          </cell>
          <cell r="AC273">
            <v>0.26700000000000002</v>
          </cell>
          <cell r="AD273">
            <v>0.27</v>
          </cell>
          <cell r="AE273" t="str">
            <v>-</v>
          </cell>
          <cell r="AF273" t="str">
            <v>-</v>
          </cell>
          <cell r="AG273" t="str">
            <v>-</v>
          </cell>
          <cell r="AH273" t="str">
            <v>-</v>
          </cell>
          <cell r="AI273" t="str">
            <v>-</v>
          </cell>
          <cell r="AJ273" t="str">
            <v>Box</v>
          </cell>
          <cell r="AK273">
            <v>70</v>
          </cell>
          <cell r="AL273">
            <v>64</v>
          </cell>
          <cell r="AM273">
            <v>78</v>
          </cell>
          <cell r="AN273">
            <v>0.28299999999999997</v>
          </cell>
          <cell r="AO273">
            <v>1.2999999999999956E-2</v>
          </cell>
          <cell r="AP273"/>
        </row>
        <row r="274">
          <cell r="I274">
            <v>360611</v>
          </cell>
          <cell r="J274" t="str">
            <v>BS LITHIUM BATTERY FOR ROBOT - BSL-HU07 22V 5.2Ah</v>
          </cell>
          <cell r="K274">
            <v>22</v>
          </cell>
          <cell r="L274">
            <v>5.2</v>
          </cell>
          <cell r="M274">
            <v>5.2</v>
          </cell>
          <cell r="N274" t="str">
            <v>-</v>
          </cell>
          <cell r="O274"/>
          <cell r="P274"/>
          <cell r="Q274">
            <v>114.4</v>
          </cell>
          <cell r="R274">
            <v>3564093606114</v>
          </cell>
          <cell r="S274">
            <v>3564094606113</v>
          </cell>
          <cell r="T274" t="str">
            <v>China</v>
          </cell>
          <cell r="U274" t="str">
            <v>8507.60.0020</v>
          </cell>
          <cell r="V274">
            <v>8507600090</v>
          </cell>
          <cell r="W274">
            <v>3480</v>
          </cell>
          <cell r="X274">
            <v>9</v>
          </cell>
          <cell r="Y274" t="str">
            <v>-</v>
          </cell>
          <cell r="Z274">
            <v>220.7</v>
          </cell>
          <cell r="AA274">
            <v>67.3</v>
          </cell>
          <cell r="AB274">
            <v>22.4</v>
          </cell>
          <cell r="AC274">
            <v>0.56999999999999995</v>
          </cell>
          <cell r="AD274">
            <v>0.56999999999999995</v>
          </cell>
          <cell r="AE274" t="str">
            <v>-</v>
          </cell>
          <cell r="AF274" t="str">
            <v>-</v>
          </cell>
          <cell r="AG274" t="str">
            <v>-</v>
          </cell>
          <cell r="AH274" t="str">
            <v>-</v>
          </cell>
          <cell r="AI274" t="str">
            <v>-</v>
          </cell>
          <cell r="AJ274" t="str">
            <v>Box</v>
          </cell>
          <cell r="AK274">
            <v>250</v>
          </cell>
          <cell r="AL274">
            <v>80</v>
          </cell>
          <cell r="AM274">
            <v>30</v>
          </cell>
          <cell r="AN274">
            <v>0.59499999999999997</v>
          </cell>
          <cell r="AO274">
            <v>2.5000000000000022E-2</v>
          </cell>
          <cell r="AP274"/>
        </row>
        <row r="275">
          <cell r="I275">
            <v>360631</v>
          </cell>
          <cell r="J275" t="str">
            <v>BS LITHIUM BATTERY FOR ROBOT - BSL-HU08 18.5V 2Ah</v>
          </cell>
          <cell r="K275">
            <v>18.5</v>
          </cell>
          <cell r="L275">
            <v>2</v>
          </cell>
          <cell r="M275">
            <v>2</v>
          </cell>
          <cell r="N275" t="str">
            <v>-</v>
          </cell>
          <cell r="O275"/>
          <cell r="P275"/>
          <cell r="Q275">
            <v>37</v>
          </cell>
          <cell r="R275">
            <v>3564093606312</v>
          </cell>
          <cell r="S275" t="str">
            <v>3564094606311</v>
          </cell>
          <cell r="T275" t="str">
            <v>China</v>
          </cell>
          <cell r="U275" t="str">
            <v>8507.60.0020</v>
          </cell>
          <cell r="V275">
            <v>8507600090</v>
          </cell>
          <cell r="W275">
            <v>3480</v>
          </cell>
          <cell r="X275">
            <v>9</v>
          </cell>
          <cell r="Y275" t="str">
            <v>SP188*</v>
          </cell>
          <cell r="Z275">
            <v>138.5</v>
          </cell>
          <cell r="AA275">
            <v>81</v>
          </cell>
          <cell r="AB275">
            <v>38</v>
          </cell>
          <cell r="AC275">
            <v>0.37</v>
          </cell>
          <cell r="AD275">
            <v>0.37</v>
          </cell>
          <cell r="AE275" t="str">
            <v>-</v>
          </cell>
          <cell r="AF275" t="str">
            <v>-</v>
          </cell>
          <cell r="AG275" t="str">
            <v>-</v>
          </cell>
          <cell r="AH275" t="str">
            <v>-</v>
          </cell>
          <cell r="AI275" t="str">
            <v>-</v>
          </cell>
          <cell r="AJ275" t="str">
            <v>Box</v>
          </cell>
          <cell r="AK275">
            <v>160</v>
          </cell>
          <cell r="AL275">
            <v>91</v>
          </cell>
          <cell r="AM275">
            <v>48</v>
          </cell>
          <cell r="AN275">
            <v>0.42</v>
          </cell>
          <cell r="AO275">
            <v>4.9999999999999989E-2</v>
          </cell>
          <cell r="AP275"/>
        </row>
        <row r="276">
          <cell r="I276">
            <v>360612</v>
          </cell>
          <cell r="J276" t="str">
            <v>BS LITHIUM BATTERY FOR ROBOT - BSL-RM02 25,6V 3Ah</v>
          </cell>
          <cell r="K276">
            <v>25.6</v>
          </cell>
          <cell r="L276">
            <v>3</v>
          </cell>
          <cell r="M276">
            <v>3</v>
          </cell>
          <cell r="N276" t="str">
            <v>-</v>
          </cell>
          <cell r="O276"/>
          <cell r="P276"/>
          <cell r="Q276">
            <v>76.800000000000011</v>
          </cell>
          <cell r="R276">
            <v>3564093606121</v>
          </cell>
          <cell r="S276" t="str">
            <v>3564094606120</v>
          </cell>
          <cell r="T276" t="str">
            <v>China</v>
          </cell>
          <cell r="U276" t="str">
            <v>8507.60.0020</v>
          </cell>
          <cell r="V276">
            <v>8507600090</v>
          </cell>
          <cell r="W276">
            <v>3480</v>
          </cell>
          <cell r="X276">
            <v>9</v>
          </cell>
          <cell r="Y276" t="str">
            <v>SP188*</v>
          </cell>
          <cell r="Z276">
            <v>212</v>
          </cell>
          <cell r="AA276">
            <v>164</v>
          </cell>
          <cell r="AB276">
            <v>108</v>
          </cell>
          <cell r="AC276">
            <v>1.042</v>
          </cell>
          <cell r="AD276">
            <v>1.042</v>
          </cell>
          <cell r="AE276" t="str">
            <v>-</v>
          </cell>
          <cell r="AF276" t="str">
            <v>-</v>
          </cell>
          <cell r="AG276" t="str">
            <v>-</v>
          </cell>
          <cell r="AH276" t="str">
            <v>-</v>
          </cell>
          <cell r="AI276" t="str">
            <v>-</v>
          </cell>
          <cell r="AJ276" t="str">
            <v>Box</v>
          </cell>
          <cell r="AK276">
            <v>221</v>
          </cell>
          <cell r="AL276">
            <v>171</v>
          </cell>
          <cell r="AM276">
            <v>114</v>
          </cell>
          <cell r="AN276">
            <v>1.085</v>
          </cell>
          <cell r="AO276">
            <v>4.2999999999999927E-2</v>
          </cell>
          <cell r="AP276"/>
        </row>
        <row r="277">
          <cell r="I277">
            <v>360613</v>
          </cell>
          <cell r="J277" t="str">
            <v>BS LITHIUM BATTERY FOR ROBOT - BSL-RM03 25,6V 6Ah</v>
          </cell>
          <cell r="K277">
            <v>25.6</v>
          </cell>
          <cell r="L277">
            <v>6.6</v>
          </cell>
          <cell r="M277">
            <v>6.6</v>
          </cell>
          <cell r="N277" t="str">
            <v>-</v>
          </cell>
          <cell r="O277"/>
          <cell r="P277"/>
          <cell r="Q277">
            <v>168.96</v>
          </cell>
          <cell r="R277">
            <v>3564093606138</v>
          </cell>
          <cell r="S277" t="str">
            <v>3564094606137</v>
          </cell>
          <cell r="T277" t="str">
            <v>China</v>
          </cell>
          <cell r="U277" t="str">
            <v>8507.60.0020</v>
          </cell>
          <cell r="V277">
            <v>8507600090</v>
          </cell>
          <cell r="W277">
            <v>3480</v>
          </cell>
          <cell r="X277">
            <v>9</v>
          </cell>
          <cell r="Y277" t="str">
            <v>-</v>
          </cell>
          <cell r="Z277">
            <v>216</v>
          </cell>
          <cell r="AA277">
            <v>56</v>
          </cell>
          <cell r="AB277">
            <v>79</v>
          </cell>
          <cell r="AC277">
            <v>1.4430000000000001</v>
          </cell>
          <cell r="AD277">
            <v>1.4430000000000001</v>
          </cell>
          <cell r="AE277" t="str">
            <v>-</v>
          </cell>
          <cell r="AF277" t="str">
            <v>-</v>
          </cell>
          <cell r="AG277" t="str">
            <v>-</v>
          </cell>
          <cell r="AH277" t="str">
            <v>-</v>
          </cell>
          <cell r="AI277" t="str">
            <v>-</v>
          </cell>
          <cell r="AJ277" t="str">
            <v>Box</v>
          </cell>
          <cell r="AK277">
            <v>235</v>
          </cell>
          <cell r="AL277">
            <v>59</v>
          </cell>
          <cell r="AM277">
            <v>75</v>
          </cell>
          <cell r="AN277">
            <v>1.486</v>
          </cell>
          <cell r="AO277">
            <v>4.2999999999999927E-2</v>
          </cell>
          <cell r="AP277"/>
        </row>
        <row r="278">
          <cell r="I278">
            <v>360603</v>
          </cell>
          <cell r="J278" t="str">
            <v>BS LITHIUM BATTERY FOR ROBOT - BSL-ST01 25,2V 8,7Ah</v>
          </cell>
          <cell r="K278">
            <v>25.2</v>
          </cell>
          <cell r="L278">
            <v>8.6999999999999993</v>
          </cell>
          <cell r="M278">
            <v>8.6999999999999993</v>
          </cell>
          <cell r="N278" t="str">
            <v>-</v>
          </cell>
          <cell r="O278"/>
          <cell r="P278"/>
          <cell r="Q278">
            <v>219.23999999999998</v>
          </cell>
          <cell r="R278">
            <v>3564093606039</v>
          </cell>
          <cell r="S278">
            <v>3564094606038</v>
          </cell>
          <cell r="T278" t="str">
            <v>China</v>
          </cell>
          <cell r="U278" t="str">
            <v>8507.60.0020</v>
          </cell>
          <cell r="V278">
            <v>8507600090</v>
          </cell>
          <cell r="W278">
            <v>3480</v>
          </cell>
          <cell r="X278">
            <v>9</v>
          </cell>
          <cell r="Y278" t="str">
            <v>-</v>
          </cell>
          <cell r="Z278">
            <v>150</v>
          </cell>
          <cell r="AA278">
            <v>64</v>
          </cell>
          <cell r="AB278">
            <v>93</v>
          </cell>
          <cell r="AC278">
            <v>1.1200000000000001</v>
          </cell>
          <cell r="AD278">
            <v>1.1200000000000001</v>
          </cell>
          <cell r="AE278" t="str">
            <v>-</v>
          </cell>
          <cell r="AF278" t="str">
            <v>-</v>
          </cell>
          <cell r="AG278" t="str">
            <v>-</v>
          </cell>
          <cell r="AH278" t="str">
            <v>-</v>
          </cell>
          <cell r="AI278" t="str">
            <v>-</v>
          </cell>
          <cell r="AJ278" t="str">
            <v>Box</v>
          </cell>
          <cell r="AK278">
            <v>170</v>
          </cell>
          <cell r="AL278">
            <v>100</v>
          </cell>
          <cell r="AM278">
            <v>68</v>
          </cell>
          <cell r="AN278">
            <v>1.2</v>
          </cell>
          <cell r="AO278">
            <v>7.9999999999999849E-2</v>
          </cell>
          <cell r="AP278"/>
        </row>
        <row r="279">
          <cell r="I279">
            <v>360604</v>
          </cell>
          <cell r="J279" t="str">
            <v>BS LITHIUM BATTERY FOR ROBOT - BSL-ST02 25.2V 13.8Ah</v>
          </cell>
          <cell r="K279">
            <v>25.2</v>
          </cell>
          <cell r="L279">
            <v>13.8</v>
          </cell>
          <cell r="M279">
            <v>13.8</v>
          </cell>
          <cell r="N279" t="str">
            <v>-</v>
          </cell>
          <cell r="O279"/>
          <cell r="P279"/>
          <cell r="Q279">
            <v>347.76</v>
          </cell>
          <cell r="R279">
            <v>3564093606046</v>
          </cell>
          <cell r="S279" t="str">
            <v>3564094606045</v>
          </cell>
          <cell r="T279" t="str">
            <v>China</v>
          </cell>
          <cell r="U279" t="str">
            <v>8507.60.0020</v>
          </cell>
          <cell r="V279">
            <v>8507600090</v>
          </cell>
          <cell r="W279">
            <v>3480</v>
          </cell>
          <cell r="X279">
            <v>9</v>
          </cell>
          <cell r="Y279" t="str">
            <v>-</v>
          </cell>
          <cell r="Z279">
            <v>302</v>
          </cell>
          <cell r="AA279">
            <v>156.80000000000001</v>
          </cell>
          <cell r="AB279">
            <v>41</v>
          </cell>
          <cell r="AC279">
            <v>2.3199999999999998</v>
          </cell>
          <cell r="AD279">
            <v>2.3199999999999998</v>
          </cell>
          <cell r="AE279" t="str">
            <v>-</v>
          </cell>
          <cell r="AF279" t="str">
            <v>-</v>
          </cell>
          <cell r="AG279" t="str">
            <v>-</v>
          </cell>
          <cell r="AH279" t="str">
            <v>-</v>
          </cell>
          <cell r="AI279" t="str">
            <v>-</v>
          </cell>
          <cell r="AJ279" t="str">
            <v>Box</v>
          </cell>
          <cell r="AK279">
            <v>320</v>
          </cell>
          <cell r="AL279">
            <v>185</v>
          </cell>
          <cell r="AM279">
            <v>151</v>
          </cell>
          <cell r="AN279">
            <v>2.4500000000000002</v>
          </cell>
          <cell r="AO279">
            <v>0.13000000000000034</v>
          </cell>
          <cell r="AP279"/>
        </row>
        <row r="280">
          <cell r="I280">
            <v>360605</v>
          </cell>
          <cell r="J280" t="str">
            <v>BS LITHIUM BATTERY FOR ROBOT - BSL-ST03 25.2V 2.3Ah</v>
          </cell>
          <cell r="K280">
            <v>25.2</v>
          </cell>
          <cell r="L280">
            <v>2.6</v>
          </cell>
          <cell r="M280">
            <v>2.6</v>
          </cell>
          <cell r="N280" t="str">
            <v>-</v>
          </cell>
          <cell r="O280"/>
          <cell r="P280"/>
          <cell r="Q280">
            <v>65.52</v>
          </cell>
          <cell r="R280">
            <v>3564093606053</v>
          </cell>
          <cell r="S280" t="str">
            <v>3564094606052</v>
          </cell>
          <cell r="T280" t="str">
            <v>China</v>
          </cell>
          <cell r="U280" t="str">
            <v>8507.60.0020</v>
          </cell>
          <cell r="V280">
            <v>8507600090</v>
          </cell>
          <cell r="W280">
            <v>3480</v>
          </cell>
          <cell r="X280">
            <v>9</v>
          </cell>
          <cell r="Y280" t="str">
            <v>SP188*</v>
          </cell>
          <cell r="Z280">
            <v>145</v>
          </cell>
          <cell r="AA280">
            <v>77.5</v>
          </cell>
          <cell r="AB280">
            <v>38.5</v>
          </cell>
          <cell r="AC280">
            <v>0.49</v>
          </cell>
          <cell r="AD280">
            <v>0.48599999999999999</v>
          </cell>
          <cell r="AE280" t="str">
            <v>-</v>
          </cell>
          <cell r="AF280" t="str">
            <v>-</v>
          </cell>
          <cell r="AG280" t="str">
            <v>-</v>
          </cell>
          <cell r="AH280" t="str">
            <v>-</v>
          </cell>
          <cell r="AI280" t="str">
            <v>-</v>
          </cell>
          <cell r="AJ280" t="str">
            <v>Box</v>
          </cell>
          <cell r="AK280">
            <v>161</v>
          </cell>
          <cell r="AL280">
            <v>86</v>
          </cell>
          <cell r="AM280">
            <v>44</v>
          </cell>
          <cell r="AN280">
            <v>0.50600000000000001</v>
          </cell>
          <cell r="AO280">
            <v>2.0000000000000018E-2</v>
          </cell>
          <cell r="AP280"/>
        </row>
        <row r="281">
          <cell r="I281">
            <v>360614</v>
          </cell>
          <cell r="J281" t="str">
            <v>BS LITHIUM BATTERY FOR ROBOT - BSL-WX01 20V 2Ah</v>
          </cell>
          <cell r="K281">
            <v>20</v>
          </cell>
          <cell r="L281">
            <v>2</v>
          </cell>
          <cell r="M281">
            <v>2</v>
          </cell>
          <cell r="N281" t="str">
            <v>-</v>
          </cell>
          <cell r="O281"/>
          <cell r="P281"/>
          <cell r="Q281">
            <v>40</v>
          </cell>
          <cell r="R281">
            <v>3564093606145</v>
          </cell>
          <cell r="S281">
            <v>3564094606144</v>
          </cell>
          <cell r="T281" t="str">
            <v>China</v>
          </cell>
          <cell r="U281" t="str">
            <v>8507.60.0020</v>
          </cell>
          <cell r="V281">
            <v>8507600090</v>
          </cell>
          <cell r="W281">
            <v>3480</v>
          </cell>
          <cell r="X281">
            <v>9</v>
          </cell>
          <cell r="Y281" t="str">
            <v>SP188*</v>
          </cell>
          <cell r="Z281">
            <v>109.5</v>
          </cell>
          <cell r="AA281">
            <v>75</v>
          </cell>
          <cell r="AB281">
            <v>46</v>
          </cell>
          <cell r="AC281">
            <v>0.45</v>
          </cell>
          <cell r="AD281">
            <v>0.45</v>
          </cell>
          <cell r="AE281" t="str">
            <v>-</v>
          </cell>
          <cell r="AF281" t="str">
            <v>-</v>
          </cell>
          <cell r="AG281" t="str">
            <v>-</v>
          </cell>
          <cell r="AH281" t="str">
            <v>-</v>
          </cell>
          <cell r="AI281" t="str">
            <v>-</v>
          </cell>
          <cell r="AJ281" t="str">
            <v>Box</v>
          </cell>
          <cell r="AK281">
            <v>122</v>
          </cell>
          <cell r="AL281">
            <v>110</v>
          </cell>
          <cell r="AM281">
            <v>83</v>
          </cell>
          <cell r="AN281">
            <v>0.51</v>
          </cell>
          <cell r="AO281">
            <v>0.06</v>
          </cell>
          <cell r="AP281"/>
        </row>
        <row r="282">
          <cell r="I282">
            <v>360615</v>
          </cell>
          <cell r="J282" t="str">
            <v>BS LITHIUM BATTERY FOR ROBOT - BSL-WX02 20V 5Ah</v>
          </cell>
          <cell r="K282">
            <v>20</v>
          </cell>
          <cell r="L282">
            <v>5</v>
          </cell>
          <cell r="M282">
            <v>5</v>
          </cell>
          <cell r="N282" t="str">
            <v>-</v>
          </cell>
          <cell r="O282"/>
          <cell r="P282"/>
          <cell r="Q282">
            <v>100</v>
          </cell>
          <cell r="R282">
            <v>3564093606152</v>
          </cell>
          <cell r="S282">
            <v>3564094606151</v>
          </cell>
          <cell r="T282" t="str">
            <v>China</v>
          </cell>
          <cell r="U282" t="str">
            <v>8507.60.0020</v>
          </cell>
          <cell r="V282">
            <v>8507600090</v>
          </cell>
          <cell r="W282">
            <v>3480</v>
          </cell>
          <cell r="X282">
            <v>9</v>
          </cell>
          <cell r="Y282" t="str">
            <v>-</v>
          </cell>
          <cell r="Z282">
            <v>109.5</v>
          </cell>
          <cell r="AA282">
            <v>75</v>
          </cell>
          <cell r="AB282">
            <v>64</v>
          </cell>
          <cell r="AC282">
            <v>0.68</v>
          </cell>
          <cell r="AD282">
            <v>0.68</v>
          </cell>
          <cell r="AE282" t="str">
            <v>-</v>
          </cell>
          <cell r="AF282" t="str">
            <v>-</v>
          </cell>
          <cell r="AG282" t="str">
            <v>-</v>
          </cell>
          <cell r="AH282" t="str">
            <v>-</v>
          </cell>
          <cell r="AI282" t="str">
            <v>-</v>
          </cell>
          <cell r="AJ282" t="str">
            <v>Box</v>
          </cell>
          <cell r="AK282">
            <v>122</v>
          </cell>
          <cell r="AL282">
            <v>110</v>
          </cell>
          <cell r="AM282">
            <v>83</v>
          </cell>
          <cell r="AN282">
            <v>0.75</v>
          </cell>
          <cell r="AO282">
            <v>6.9999999999999951E-2</v>
          </cell>
          <cell r="AP282"/>
        </row>
        <row r="283">
          <cell r="I283">
            <v>360616</v>
          </cell>
          <cell r="J283" t="str">
            <v>BS LITHIUM BATTERY FOR ROBOT - BSL-WX03 28V 2.5Ah</v>
          </cell>
          <cell r="K283">
            <v>28</v>
          </cell>
          <cell r="L283">
            <v>2.5</v>
          </cell>
          <cell r="M283">
            <v>2.5</v>
          </cell>
          <cell r="N283" t="str">
            <v>-</v>
          </cell>
          <cell r="O283"/>
          <cell r="P283"/>
          <cell r="Q283">
            <v>70</v>
          </cell>
          <cell r="R283">
            <v>3564093606169</v>
          </cell>
          <cell r="S283">
            <v>3564094606168</v>
          </cell>
          <cell r="T283" t="str">
            <v>China</v>
          </cell>
          <cell r="U283" t="str">
            <v>8507.60.0020</v>
          </cell>
          <cell r="V283">
            <v>8507600090</v>
          </cell>
          <cell r="W283">
            <v>3480</v>
          </cell>
          <cell r="X283">
            <v>9</v>
          </cell>
          <cell r="Y283" t="str">
            <v>SP188*</v>
          </cell>
          <cell r="Z283">
            <v>103.7</v>
          </cell>
          <cell r="AA283">
            <v>48.8</v>
          </cell>
          <cell r="AB283">
            <v>72.099999999999994</v>
          </cell>
          <cell r="AC283">
            <v>0.45</v>
          </cell>
          <cell r="AD283">
            <v>0.45</v>
          </cell>
          <cell r="AE283" t="str">
            <v>-</v>
          </cell>
          <cell r="AF283" t="str">
            <v>-</v>
          </cell>
          <cell r="AG283" t="str">
            <v>-</v>
          </cell>
          <cell r="AH283" t="str">
            <v>-</v>
          </cell>
          <cell r="AI283" t="str">
            <v>-</v>
          </cell>
          <cell r="AJ283" t="str">
            <v>Box</v>
          </cell>
          <cell r="AK283">
            <v>122</v>
          </cell>
          <cell r="AL283">
            <v>110</v>
          </cell>
          <cell r="AM283">
            <v>83</v>
          </cell>
          <cell r="AN283">
            <v>0.47</v>
          </cell>
          <cell r="AO283">
            <v>1.9999999999999962E-2</v>
          </cell>
          <cell r="AP283"/>
        </row>
        <row r="284">
          <cell r="I284">
            <v>360630</v>
          </cell>
          <cell r="J284" t="str">
            <v>BS LITHIUM BATTERY FOR ROBOT - BSL-ZU01 25.9V 2.6Ah</v>
          </cell>
          <cell r="K284">
            <v>25.9</v>
          </cell>
          <cell r="L284">
            <v>2.6</v>
          </cell>
          <cell r="M284">
            <v>2.6</v>
          </cell>
          <cell r="N284" t="str">
            <v>-</v>
          </cell>
          <cell r="O284"/>
          <cell r="P284"/>
          <cell r="Q284">
            <v>67.34</v>
          </cell>
          <cell r="R284">
            <v>3564093606305</v>
          </cell>
          <cell r="S284" t="str">
            <v>3564094606304</v>
          </cell>
          <cell r="T284" t="str">
            <v>China</v>
          </cell>
          <cell r="U284" t="str">
            <v>8507.60.0020</v>
          </cell>
          <cell r="V284">
            <v>8507600090</v>
          </cell>
          <cell r="W284">
            <v>3480</v>
          </cell>
          <cell r="X284">
            <v>9</v>
          </cell>
          <cell r="Y284" t="str">
            <v>SP188*</v>
          </cell>
          <cell r="Z284">
            <v>129</v>
          </cell>
          <cell r="AA284">
            <v>67</v>
          </cell>
          <cell r="AB284">
            <v>27.5</v>
          </cell>
          <cell r="AC284">
            <v>0.36599999999999999</v>
          </cell>
          <cell r="AD284">
            <v>0.37</v>
          </cell>
          <cell r="AE284" t="str">
            <v>-</v>
          </cell>
          <cell r="AF284" t="str">
            <v>-</v>
          </cell>
          <cell r="AG284" t="str">
            <v>-</v>
          </cell>
          <cell r="AH284" t="str">
            <v>-</v>
          </cell>
          <cell r="AI284" t="str">
            <v>-</v>
          </cell>
          <cell r="AJ284" t="str">
            <v>Box</v>
          </cell>
          <cell r="AK284">
            <v>146</v>
          </cell>
          <cell r="AL284">
            <v>84</v>
          </cell>
          <cell r="AM284">
            <v>30</v>
          </cell>
          <cell r="AN284">
            <v>0.39</v>
          </cell>
          <cell r="AO284">
            <v>2.0000000000000018E-2</v>
          </cell>
          <cell r="AP284"/>
        </row>
        <row r="285">
          <cell r="I285">
            <v>360619</v>
          </cell>
          <cell r="J285" t="str">
            <v>BS NIMH BATTERY FOR ROBOT - BSH-HU05 18V 2.2Ah</v>
          </cell>
          <cell r="K285">
            <v>18</v>
          </cell>
          <cell r="L285">
            <v>2.2000000000000002</v>
          </cell>
          <cell r="M285">
            <v>2.2000000000000002</v>
          </cell>
          <cell r="N285" t="str">
            <v>-</v>
          </cell>
          <cell r="O285"/>
          <cell r="P285"/>
          <cell r="Q285" t="str">
            <v>-</v>
          </cell>
          <cell r="R285">
            <v>3564093606190</v>
          </cell>
          <cell r="S285">
            <v>3564094606199</v>
          </cell>
          <cell r="T285" t="str">
            <v>China</v>
          </cell>
          <cell r="U285" t="str">
            <v>8507.50.0000</v>
          </cell>
          <cell r="V285" t="str">
            <v>85075000</v>
          </cell>
          <cell r="W285">
            <v>3496</v>
          </cell>
          <cell r="X285" t="str">
            <v>-</v>
          </cell>
          <cell r="Y285" t="str">
            <v>-</v>
          </cell>
          <cell r="Z285">
            <v>212</v>
          </cell>
          <cell r="AA285">
            <v>73</v>
          </cell>
          <cell r="AB285">
            <v>26</v>
          </cell>
          <cell r="AC285">
            <v>0.71299999999999997</v>
          </cell>
          <cell r="AD285">
            <v>0.71299999999999997</v>
          </cell>
          <cell r="AE285" t="str">
            <v>-</v>
          </cell>
          <cell r="AF285" t="str">
            <v>-</v>
          </cell>
          <cell r="AG285" t="str">
            <v>-</v>
          </cell>
          <cell r="AH285" t="str">
            <v>-</v>
          </cell>
          <cell r="AI285" t="str">
            <v>-</v>
          </cell>
          <cell r="AJ285" t="str">
            <v>Box</v>
          </cell>
          <cell r="AK285">
            <v>240</v>
          </cell>
          <cell r="AL285">
            <v>70</v>
          </cell>
          <cell r="AM285">
            <v>25</v>
          </cell>
          <cell r="AN285">
            <v>0.76700000000000002</v>
          </cell>
          <cell r="AO285">
            <v>5.4000000000000048E-2</v>
          </cell>
          <cell r="AP285"/>
        </row>
        <row r="286">
          <cell r="I286">
            <v>300940</v>
          </cell>
          <cell r="J286" t="str">
            <v>BS Ca/Ca BATTERY - L0-350</v>
          </cell>
          <cell r="K286">
            <v>12</v>
          </cell>
          <cell r="L286"/>
          <cell r="M286"/>
          <cell r="N286">
            <v>350</v>
          </cell>
          <cell r="O286">
            <v>0</v>
          </cell>
          <cell r="P286">
            <v>0</v>
          </cell>
          <cell r="Q286" t="str">
            <v>/</v>
          </cell>
          <cell r="R286" t="str">
            <v>3564093009403</v>
          </cell>
          <cell r="S286" t="str">
            <v>3564094009402</v>
          </cell>
          <cell r="T286" t="str">
            <v>China</v>
          </cell>
          <cell r="U286" t="str">
            <v>8507.10.0060</v>
          </cell>
          <cell r="V286">
            <v>8507102090</v>
          </cell>
          <cell r="W286">
            <v>2794</v>
          </cell>
          <cell r="X286">
            <v>8</v>
          </cell>
          <cell r="Y286" t="str">
            <v>III</v>
          </cell>
          <cell r="Z286">
            <v>175</v>
          </cell>
          <cell r="AA286">
            <v>175</v>
          </cell>
          <cell r="AB286">
            <v>10.6</v>
          </cell>
          <cell r="AC286">
            <v>8.1</v>
          </cell>
          <cell r="AD286">
            <v>11.2</v>
          </cell>
          <cell r="AE286" t="str">
            <v>-</v>
          </cell>
          <cell r="AF286" t="str">
            <v>-</v>
          </cell>
          <cell r="AG286" t="str">
            <v>-</v>
          </cell>
          <cell r="AH286" t="str">
            <v>-</v>
          </cell>
          <cell r="AI286" t="str">
            <v>-</v>
          </cell>
          <cell r="AJ286" t="str">
            <v>NC</v>
          </cell>
          <cell r="AK286" t="str">
            <v>NC</v>
          </cell>
          <cell r="AL286" t="str">
            <v>NC</v>
          </cell>
          <cell r="AM286" t="str">
            <v>NC</v>
          </cell>
          <cell r="AN286" t="str">
            <v>NC</v>
          </cell>
          <cell r="AO286" t="str">
            <v>NC</v>
          </cell>
          <cell r="AP286" t="str">
            <v>NC</v>
          </cell>
        </row>
        <row r="287">
          <cell r="I287">
            <v>700547</v>
          </cell>
          <cell r="J287" t="str">
            <v>BS BANK CHARGER 3 CHANNELS - BK20 - 6V/12V 2A</v>
          </cell>
          <cell r="K287" t="str">
            <v>-</v>
          </cell>
          <cell r="L287" t="str">
            <v>-</v>
          </cell>
          <cell r="M287" t="str">
            <v>-</v>
          </cell>
          <cell r="N287" t="str">
            <v>-</v>
          </cell>
          <cell r="O287"/>
          <cell r="P287"/>
          <cell r="Q287" t="str">
            <v>-</v>
          </cell>
          <cell r="R287">
            <v>3564097005470</v>
          </cell>
          <cell r="S287">
            <v>3564098005479</v>
          </cell>
          <cell r="T287" t="str">
            <v>China</v>
          </cell>
          <cell r="U287" t="str">
            <v>8504.40.9550</v>
          </cell>
          <cell r="V287">
            <v>8504406090</v>
          </cell>
          <cell r="W287" t="str">
            <v>NC</v>
          </cell>
          <cell r="X287" t="str">
            <v>-</v>
          </cell>
          <cell r="Y287" t="str">
            <v>-</v>
          </cell>
          <cell r="Z287">
            <v>200</v>
          </cell>
          <cell r="AA287">
            <v>126</v>
          </cell>
          <cell r="AB287">
            <v>44.5</v>
          </cell>
          <cell r="AC287">
            <v>0.7</v>
          </cell>
          <cell r="AD287">
            <v>1.1000000000000001</v>
          </cell>
          <cell r="AE287" t="str">
            <v>-</v>
          </cell>
          <cell r="AF287" t="str">
            <v>-</v>
          </cell>
          <cell r="AG287" t="str">
            <v>-</v>
          </cell>
          <cell r="AH287" t="str">
            <v>-</v>
          </cell>
          <cell r="AI287" t="str">
            <v>-</v>
          </cell>
          <cell r="AJ287" t="str">
            <v>Color Box</v>
          </cell>
          <cell r="AK287">
            <v>235</v>
          </cell>
          <cell r="AL287">
            <v>202</v>
          </cell>
          <cell r="AM287">
            <v>102</v>
          </cell>
          <cell r="AN287">
            <v>1.5</v>
          </cell>
          <cell r="AO287">
            <v>0.39999999999999991</v>
          </cell>
          <cell r="AP287"/>
        </row>
        <row r="288">
          <cell r="I288">
            <v>700551</v>
          </cell>
          <cell r="J288" t="str">
            <v>BS BANK CHARGER 3 CHANNELS - BK20 - 6V/12V 2A [TYPE A PLUG]</v>
          </cell>
          <cell r="K288" t="str">
            <v>-</v>
          </cell>
          <cell r="L288" t="str">
            <v>-</v>
          </cell>
          <cell r="M288" t="str">
            <v>-</v>
          </cell>
          <cell r="N288" t="str">
            <v>-</v>
          </cell>
          <cell r="O288"/>
          <cell r="P288"/>
          <cell r="Q288" t="str">
            <v>-</v>
          </cell>
          <cell r="R288" t="str">
            <v>3564097005517</v>
          </cell>
          <cell r="S288" t="str">
            <v>3564098005516</v>
          </cell>
          <cell r="T288" t="str">
            <v>China</v>
          </cell>
          <cell r="U288" t="str">
            <v>8504.40.9550</v>
          </cell>
          <cell r="V288">
            <v>8504406090</v>
          </cell>
          <cell r="W288" t="str">
            <v>NC</v>
          </cell>
          <cell r="X288" t="str">
            <v>-</v>
          </cell>
          <cell r="Y288" t="str">
            <v>-</v>
          </cell>
          <cell r="Z288">
            <v>201</v>
          </cell>
          <cell r="AA288">
            <v>120</v>
          </cell>
          <cell r="AB288">
            <v>43</v>
          </cell>
          <cell r="AC288">
            <v>0.7</v>
          </cell>
          <cell r="AD288">
            <v>1.1000000000000001</v>
          </cell>
          <cell r="AE288" t="str">
            <v>-</v>
          </cell>
          <cell r="AF288" t="str">
            <v>-</v>
          </cell>
          <cell r="AG288" t="str">
            <v>-</v>
          </cell>
          <cell r="AH288" t="str">
            <v>-</v>
          </cell>
          <cell r="AI288" t="str">
            <v>-</v>
          </cell>
          <cell r="AJ288" t="str">
            <v>Color Box</v>
          </cell>
          <cell r="AK288">
            <v>234</v>
          </cell>
          <cell r="AL288">
            <v>200</v>
          </cell>
          <cell r="AM288">
            <v>100</v>
          </cell>
          <cell r="AN288">
            <v>1.53</v>
          </cell>
          <cell r="AO288">
            <v>0.42999999999999994</v>
          </cell>
          <cell r="AP288"/>
        </row>
        <row r="289">
          <cell r="I289">
            <v>700554</v>
          </cell>
          <cell r="J289" t="str">
            <v>BS BANK CHARGER 3 CHANNELS - BK20 - 6V/12V 2A [TYPE A PLUG-ETL]</v>
          </cell>
          <cell r="K289" t="str">
            <v>-</v>
          </cell>
          <cell r="L289" t="str">
            <v>-</v>
          </cell>
          <cell r="M289" t="str">
            <v>-</v>
          </cell>
          <cell r="N289" t="str">
            <v>-</v>
          </cell>
          <cell r="O289"/>
          <cell r="P289"/>
          <cell r="Q289" t="str">
            <v>-</v>
          </cell>
          <cell r="R289">
            <v>3564097005548</v>
          </cell>
          <cell r="S289">
            <v>3564098005547</v>
          </cell>
          <cell r="T289" t="str">
            <v>China</v>
          </cell>
          <cell r="U289" t="str">
            <v>8504.40.9550</v>
          </cell>
          <cell r="V289">
            <v>8504406090</v>
          </cell>
          <cell r="W289" t="str">
            <v>NC</v>
          </cell>
          <cell r="X289" t="str">
            <v>-</v>
          </cell>
          <cell r="Y289" t="str">
            <v>-</v>
          </cell>
          <cell r="Z289">
            <v>201</v>
          </cell>
          <cell r="AA289">
            <v>120</v>
          </cell>
          <cell r="AB289">
            <v>43</v>
          </cell>
          <cell r="AC289">
            <v>0.7</v>
          </cell>
          <cell r="AD289">
            <v>1.1000000000000001</v>
          </cell>
          <cell r="AE289" t="str">
            <v>-</v>
          </cell>
          <cell r="AF289" t="str">
            <v>-</v>
          </cell>
          <cell r="AG289" t="str">
            <v>-</v>
          </cell>
          <cell r="AH289" t="str">
            <v>-</v>
          </cell>
          <cell r="AI289" t="str">
            <v>-</v>
          </cell>
          <cell r="AJ289" t="str">
            <v>Color Box</v>
          </cell>
          <cell r="AK289">
            <v>234</v>
          </cell>
          <cell r="AL289">
            <v>200</v>
          </cell>
          <cell r="AM289">
            <v>100</v>
          </cell>
          <cell r="AN289">
            <v>1.53</v>
          </cell>
          <cell r="AO289">
            <v>0.42999999999999994</v>
          </cell>
          <cell r="AP289"/>
        </row>
        <row r="290">
          <cell r="I290">
            <v>700578</v>
          </cell>
          <cell r="J290" t="str">
            <v>BS BANK CHARGER 3 CHANNELS - BK20 - 6V/12V 2A [TYPE F - KOREA PLUG]</v>
          </cell>
          <cell r="K290" t="str">
            <v>-</v>
          </cell>
          <cell r="L290" t="str">
            <v>-</v>
          </cell>
          <cell r="M290" t="str">
            <v>-</v>
          </cell>
          <cell r="N290" t="str">
            <v>-</v>
          </cell>
          <cell r="O290"/>
          <cell r="P290"/>
          <cell r="Q290" t="str">
            <v>-</v>
          </cell>
          <cell r="R290">
            <v>3564097005784</v>
          </cell>
          <cell r="S290">
            <v>3564098005783</v>
          </cell>
          <cell r="T290" t="str">
            <v>China</v>
          </cell>
          <cell r="U290" t="str">
            <v>8504.40.9550</v>
          </cell>
          <cell r="V290">
            <v>8504406090</v>
          </cell>
          <cell r="W290" t="str">
            <v>NC</v>
          </cell>
          <cell r="X290" t="str">
            <v>-</v>
          </cell>
          <cell r="Y290" t="str">
            <v>-</v>
          </cell>
          <cell r="Z290">
            <v>201</v>
          </cell>
          <cell r="AA290">
            <v>120</v>
          </cell>
          <cell r="AB290">
            <v>43</v>
          </cell>
          <cell r="AC290">
            <v>0.7</v>
          </cell>
          <cell r="AD290">
            <v>1.1000000000000001</v>
          </cell>
          <cell r="AE290" t="str">
            <v>-</v>
          </cell>
          <cell r="AF290" t="str">
            <v>-</v>
          </cell>
          <cell r="AG290" t="str">
            <v>-</v>
          </cell>
          <cell r="AH290" t="str">
            <v>-</v>
          </cell>
          <cell r="AI290" t="str">
            <v>-</v>
          </cell>
          <cell r="AJ290" t="str">
            <v>Color Box</v>
          </cell>
          <cell r="AK290">
            <v>234</v>
          </cell>
          <cell r="AL290">
            <v>200</v>
          </cell>
          <cell r="AM290">
            <v>100</v>
          </cell>
          <cell r="AN290">
            <v>1.53</v>
          </cell>
          <cell r="AO290">
            <v>0.42999999999999994</v>
          </cell>
          <cell r="AP290"/>
        </row>
        <row r="291">
          <cell r="I291">
            <v>700563</v>
          </cell>
          <cell r="J291" t="str">
            <v>BS BANK CHARGER 3 CHANNELS - BK20 - 6V/12V 2A [TYPE I PLUG]</v>
          </cell>
          <cell r="K291" t="str">
            <v>-</v>
          </cell>
          <cell r="L291" t="str">
            <v>-</v>
          </cell>
          <cell r="M291" t="str">
            <v>-</v>
          </cell>
          <cell r="N291" t="str">
            <v>-</v>
          </cell>
          <cell r="O291"/>
          <cell r="P291"/>
          <cell r="Q291" t="str">
            <v>-</v>
          </cell>
          <cell r="R291">
            <v>3564097005630</v>
          </cell>
          <cell r="S291">
            <v>3564098005639</v>
          </cell>
          <cell r="T291" t="str">
            <v>China</v>
          </cell>
          <cell r="U291" t="str">
            <v>8504.40.9550</v>
          </cell>
          <cell r="V291">
            <v>8504406090</v>
          </cell>
          <cell r="W291" t="str">
            <v>NC</v>
          </cell>
          <cell r="X291" t="str">
            <v>-</v>
          </cell>
          <cell r="Y291" t="str">
            <v>-</v>
          </cell>
          <cell r="Z291">
            <v>201</v>
          </cell>
          <cell r="AA291">
            <v>120</v>
          </cell>
          <cell r="AB291">
            <v>43</v>
          </cell>
          <cell r="AC291">
            <v>0.7</v>
          </cell>
          <cell r="AD291">
            <v>1.1000000000000001</v>
          </cell>
          <cell r="AE291" t="str">
            <v>-</v>
          </cell>
          <cell r="AF291" t="str">
            <v>-</v>
          </cell>
          <cell r="AG291" t="str">
            <v>-</v>
          </cell>
          <cell r="AH291" t="str">
            <v>-</v>
          </cell>
          <cell r="AI291" t="str">
            <v>-</v>
          </cell>
          <cell r="AJ291" t="str">
            <v>Color Box</v>
          </cell>
          <cell r="AK291">
            <v>234</v>
          </cell>
          <cell r="AL291">
            <v>200</v>
          </cell>
          <cell r="AM291">
            <v>100</v>
          </cell>
          <cell r="AN291">
            <v>1.53</v>
          </cell>
          <cell r="AO291">
            <v>0.42999999999999994</v>
          </cell>
          <cell r="AP291"/>
        </row>
        <row r="292">
          <cell r="I292">
            <v>700561</v>
          </cell>
          <cell r="J292" t="str">
            <v>BS CHARGING STATION KIT (2x BK20 US PLUG + 1x ASSEMBLY PART)</v>
          </cell>
          <cell r="K292" t="str">
            <v>-</v>
          </cell>
          <cell r="L292" t="str">
            <v>-</v>
          </cell>
          <cell r="M292" t="str">
            <v>-</v>
          </cell>
          <cell r="N292" t="str">
            <v>-</v>
          </cell>
          <cell r="O292"/>
          <cell r="P292"/>
          <cell r="Q292" t="str">
            <v>-</v>
          </cell>
          <cell r="R292" t="str">
            <v>3564097005616</v>
          </cell>
          <cell r="S292" t="str">
            <v>3564098005615</v>
          </cell>
          <cell r="T292" t="str">
            <v>China</v>
          </cell>
          <cell r="U292" t="str">
            <v>8504.40.9550</v>
          </cell>
          <cell r="V292">
            <v>8504406090</v>
          </cell>
          <cell r="W292" t="str">
            <v>NC</v>
          </cell>
          <cell r="X292" t="str">
            <v>-</v>
          </cell>
          <cell r="Y292" t="str">
            <v>-</v>
          </cell>
          <cell r="Z292"/>
          <cell r="AA292"/>
          <cell r="AB292"/>
          <cell r="AC292"/>
          <cell r="AD292"/>
          <cell r="AE292" t="str">
            <v>-</v>
          </cell>
          <cell r="AF292" t="str">
            <v>-</v>
          </cell>
          <cell r="AG292" t="str">
            <v>-</v>
          </cell>
          <cell r="AH292" t="str">
            <v>-</v>
          </cell>
          <cell r="AI292" t="str">
            <v>-</v>
          </cell>
          <cell r="AJ292" t="str">
            <v>NC</v>
          </cell>
          <cell r="AK292"/>
          <cell r="AL292"/>
          <cell r="AM292"/>
          <cell r="AN292"/>
          <cell r="AO292"/>
          <cell r="AP292"/>
        </row>
        <row r="293">
          <cell r="I293">
            <v>700560</v>
          </cell>
          <cell r="J293" t="str">
            <v>BS CHARGING STATION KIT (2x BK20 US PLUG UL + 1x ASSEMBLY PART)</v>
          </cell>
          <cell r="K293" t="str">
            <v>-</v>
          </cell>
          <cell r="L293" t="str">
            <v>-</v>
          </cell>
          <cell r="M293" t="str">
            <v>-</v>
          </cell>
          <cell r="N293" t="str">
            <v>-</v>
          </cell>
          <cell r="O293"/>
          <cell r="P293"/>
          <cell r="Q293" t="str">
            <v>-</v>
          </cell>
          <cell r="R293" t="str">
            <v>3564097005609</v>
          </cell>
          <cell r="S293" t="str">
            <v>3564098005608</v>
          </cell>
          <cell r="T293" t="str">
            <v>China</v>
          </cell>
          <cell r="U293" t="str">
            <v>8504.40.9550</v>
          </cell>
          <cell r="V293">
            <v>8504406090</v>
          </cell>
          <cell r="W293" t="str">
            <v>NC</v>
          </cell>
          <cell r="X293" t="str">
            <v>-</v>
          </cell>
          <cell r="Y293" t="str">
            <v>-</v>
          </cell>
          <cell r="Z293"/>
          <cell r="AA293"/>
          <cell r="AB293"/>
          <cell r="AC293"/>
          <cell r="AD293"/>
          <cell r="AE293" t="str">
            <v>-</v>
          </cell>
          <cell r="AF293" t="str">
            <v>-</v>
          </cell>
          <cell r="AG293" t="str">
            <v>-</v>
          </cell>
          <cell r="AH293" t="str">
            <v>-</v>
          </cell>
          <cell r="AI293" t="str">
            <v>-</v>
          </cell>
          <cell r="AJ293" t="str">
            <v>NC</v>
          </cell>
          <cell r="AK293"/>
          <cell r="AL293"/>
          <cell r="AM293"/>
          <cell r="AN293"/>
          <cell r="AO293"/>
          <cell r="AP293"/>
        </row>
        <row r="294">
          <cell r="I294">
            <v>700571</v>
          </cell>
          <cell r="J294" t="str">
            <v>BS SMART CHARGER - BS10 - 6/12V 1A [TYPE A PLUG - ETL]</v>
          </cell>
          <cell r="K294" t="str">
            <v>-</v>
          </cell>
          <cell r="L294" t="str">
            <v>-</v>
          </cell>
          <cell r="M294" t="str">
            <v>-</v>
          </cell>
          <cell r="N294" t="str">
            <v>-</v>
          </cell>
          <cell r="O294"/>
          <cell r="P294"/>
          <cell r="Q294" t="str">
            <v>-</v>
          </cell>
          <cell r="R294" t="str">
            <v>3564097005715</v>
          </cell>
          <cell r="S294" t="str">
            <v>3564098005714</v>
          </cell>
          <cell r="T294" t="str">
            <v>China</v>
          </cell>
          <cell r="U294" t="str">
            <v>8504.40.9550</v>
          </cell>
          <cell r="V294">
            <v>8504406090</v>
          </cell>
          <cell r="W294" t="str">
            <v>NC</v>
          </cell>
          <cell r="X294" t="str">
            <v>-</v>
          </cell>
          <cell r="Y294" t="str">
            <v>-</v>
          </cell>
          <cell r="Z294">
            <v>64</v>
          </cell>
          <cell r="AA294">
            <v>71</v>
          </cell>
          <cell r="AB294">
            <v>109</v>
          </cell>
          <cell r="AC294">
            <v>0.21</v>
          </cell>
          <cell r="AD294">
            <v>0.46</v>
          </cell>
          <cell r="AE294" t="str">
            <v>-</v>
          </cell>
          <cell r="AF294" t="str">
            <v>-</v>
          </cell>
          <cell r="AG294" t="str">
            <v>-</v>
          </cell>
          <cell r="AH294" t="str">
            <v>-</v>
          </cell>
          <cell r="AI294" t="str">
            <v>-</v>
          </cell>
          <cell r="AJ294" t="str">
            <v>Color Box</v>
          </cell>
          <cell r="AK294">
            <v>105</v>
          </cell>
          <cell r="AL294">
            <v>88</v>
          </cell>
          <cell r="AM294">
            <v>210</v>
          </cell>
          <cell r="AN294">
            <v>0.63</v>
          </cell>
          <cell r="AO294">
            <v>0.16999999999999998</v>
          </cell>
          <cell r="AP294"/>
        </row>
        <row r="295">
          <cell r="I295">
            <v>700550</v>
          </cell>
          <cell r="J295" t="str">
            <v>BS SMART CHARGER - BS10 - 6/12V 1A [TYPE A PLUG]</v>
          </cell>
          <cell r="K295" t="str">
            <v>-</v>
          </cell>
          <cell r="L295" t="str">
            <v>-</v>
          </cell>
          <cell r="M295" t="str">
            <v>-</v>
          </cell>
          <cell r="N295" t="str">
            <v>-</v>
          </cell>
          <cell r="O295"/>
          <cell r="P295"/>
          <cell r="Q295" t="str">
            <v>-</v>
          </cell>
          <cell r="R295" t="str">
            <v>3564097005500</v>
          </cell>
          <cell r="S295" t="str">
            <v>3564098005501</v>
          </cell>
          <cell r="T295" t="str">
            <v>China</v>
          </cell>
          <cell r="U295" t="str">
            <v>8504.40.9550</v>
          </cell>
          <cell r="V295">
            <v>8504406090</v>
          </cell>
          <cell r="W295" t="str">
            <v>NC</v>
          </cell>
          <cell r="X295" t="str">
            <v>-</v>
          </cell>
          <cell r="Y295" t="str">
            <v>-</v>
          </cell>
          <cell r="Z295">
            <v>64</v>
          </cell>
          <cell r="AA295">
            <v>71</v>
          </cell>
          <cell r="AB295">
            <v>109</v>
          </cell>
          <cell r="AC295">
            <v>0.21</v>
          </cell>
          <cell r="AD295">
            <v>0.46</v>
          </cell>
          <cell r="AE295" t="str">
            <v>-</v>
          </cell>
          <cell r="AF295" t="str">
            <v>-</v>
          </cell>
          <cell r="AG295" t="str">
            <v>-</v>
          </cell>
          <cell r="AH295" t="str">
            <v>-</v>
          </cell>
          <cell r="AI295" t="str">
            <v>-</v>
          </cell>
          <cell r="AJ295" t="str">
            <v>Color Box</v>
          </cell>
          <cell r="AK295">
            <v>105</v>
          </cell>
          <cell r="AL295">
            <v>88</v>
          </cell>
          <cell r="AM295">
            <v>210</v>
          </cell>
          <cell r="AN295">
            <v>0.63</v>
          </cell>
          <cell r="AO295">
            <v>0.16999999999999998</v>
          </cell>
          <cell r="AP295"/>
        </row>
        <row r="296">
          <cell r="I296">
            <v>700516</v>
          </cell>
          <cell r="J296" t="str">
            <v xml:space="preserve">BS SMART CHARGER - BS10 - 6/12V 1A </v>
          </cell>
          <cell r="K296" t="str">
            <v>-</v>
          </cell>
          <cell r="L296" t="str">
            <v>-</v>
          </cell>
          <cell r="M296" t="str">
            <v>-</v>
          </cell>
          <cell r="N296" t="str">
            <v>-</v>
          </cell>
          <cell r="O296"/>
          <cell r="P296"/>
          <cell r="Q296" t="str">
            <v>-</v>
          </cell>
          <cell r="R296">
            <v>3564097005166</v>
          </cell>
          <cell r="S296">
            <v>3564098005165</v>
          </cell>
          <cell r="T296" t="str">
            <v>China</v>
          </cell>
          <cell r="U296" t="str">
            <v>8504.40.9550</v>
          </cell>
          <cell r="V296">
            <v>8504406090</v>
          </cell>
          <cell r="W296" t="str">
            <v>NC</v>
          </cell>
          <cell r="X296" t="str">
            <v>-</v>
          </cell>
          <cell r="Y296" t="str">
            <v>-</v>
          </cell>
          <cell r="Z296">
            <v>63.2</v>
          </cell>
          <cell r="AA296">
            <v>72.2</v>
          </cell>
          <cell r="AB296">
            <v>107.5</v>
          </cell>
          <cell r="AC296">
            <v>0.21</v>
          </cell>
          <cell r="AD296">
            <v>0.46</v>
          </cell>
          <cell r="AE296" t="str">
            <v>-</v>
          </cell>
          <cell r="AF296" t="str">
            <v>-</v>
          </cell>
          <cell r="AG296" t="str">
            <v>-</v>
          </cell>
          <cell r="AH296" t="str">
            <v>-</v>
          </cell>
          <cell r="AI296" t="str">
            <v>-</v>
          </cell>
          <cell r="AJ296" t="str">
            <v>Color Box</v>
          </cell>
          <cell r="AK296">
            <v>105</v>
          </cell>
          <cell r="AL296">
            <v>91</v>
          </cell>
          <cell r="AM296">
            <v>211</v>
          </cell>
          <cell r="AN296">
            <v>0.63</v>
          </cell>
          <cell r="AO296">
            <v>0.16999999999999998</v>
          </cell>
          <cell r="AP296"/>
        </row>
        <row r="297">
          <cell r="I297">
            <v>700557</v>
          </cell>
          <cell r="J297" t="str">
            <v>BS SMART CHARGER - BS10 - 6/12V 1A [TYPE I PLUG]</v>
          </cell>
          <cell r="K297" t="str">
            <v>-</v>
          </cell>
          <cell r="L297" t="str">
            <v>-</v>
          </cell>
          <cell r="M297" t="str">
            <v>-</v>
          </cell>
          <cell r="N297" t="str">
            <v>-</v>
          </cell>
          <cell r="O297"/>
          <cell r="P297"/>
          <cell r="Q297" t="str">
            <v>-</v>
          </cell>
          <cell r="R297" t="str">
            <v>3564097005579</v>
          </cell>
          <cell r="S297" t="str">
            <v>3564098005578</v>
          </cell>
          <cell r="T297" t="str">
            <v>China</v>
          </cell>
          <cell r="U297" t="str">
            <v>8504.40.9550</v>
          </cell>
          <cell r="V297">
            <v>8504406090</v>
          </cell>
          <cell r="W297" t="str">
            <v>NC</v>
          </cell>
          <cell r="X297" t="str">
            <v>-</v>
          </cell>
          <cell r="Y297" t="str">
            <v>-</v>
          </cell>
          <cell r="Z297">
            <v>64</v>
          </cell>
          <cell r="AA297">
            <v>71</v>
          </cell>
          <cell r="AB297">
            <v>109</v>
          </cell>
          <cell r="AC297">
            <v>0.21</v>
          </cell>
          <cell r="AD297">
            <v>0.46</v>
          </cell>
          <cell r="AE297" t="str">
            <v>-</v>
          </cell>
          <cell r="AF297" t="str">
            <v>-</v>
          </cell>
          <cell r="AG297" t="str">
            <v>-</v>
          </cell>
          <cell r="AH297" t="str">
            <v>-</v>
          </cell>
          <cell r="AI297" t="str">
            <v>-</v>
          </cell>
          <cell r="AJ297" t="str">
            <v>Color Box</v>
          </cell>
          <cell r="AK297">
            <v>105</v>
          </cell>
          <cell r="AL297">
            <v>88</v>
          </cell>
          <cell r="AM297">
            <v>210</v>
          </cell>
          <cell r="AN297">
            <v>0.63</v>
          </cell>
          <cell r="AO297">
            <v>0.16999999999999998</v>
          </cell>
          <cell r="AP297"/>
        </row>
        <row r="298">
          <cell r="I298">
            <v>700555</v>
          </cell>
          <cell r="J298" t="str">
            <v>BS SMART CHARGER - BS10 - 6/12V 1A [TYPE Japan PLUG - with non polari</v>
          </cell>
          <cell r="K298" t="str">
            <v>-</v>
          </cell>
          <cell r="L298" t="str">
            <v>-</v>
          </cell>
          <cell r="M298" t="str">
            <v>-</v>
          </cell>
          <cell r="N298" t="str">
            <v>-</v>
          </cell>
          <cell r="O298"/>
          <cell r="P298"/>
          <cell r="Q298" t="str">
            <v>-</v>
          </cell>
          <cell r="R298">
            <v>3564097005555</v>
          </cell>
          <cell r="S298">
            <v>3564098005554</v>
          </cell>
          <cell r="T298" t="str">
            <v>China</v>
          </cell>
          <cell r="U298" t="str">
            <v>8504.40.9550</v>
          </cell>
          <cell r="V298">
            <v>8504406090</v>
          </cell>
          <cell r="W298" t="str">
            <v>NC</v>
          </cell>
          <cell r="X298" t="str">
            <v>-</v>
          </cell>
          <cell r="Y298" t="str">
            <v>-</v>
          </cell>
          <cell r="Z298">
            <v>64</v>
          </cell>
          <cell r="AA298">
            <v>71</v>
          </cell>
          <cell r="AB298">
            <v>109</v>
          </cell>
          <cell r="AC298">
            <v>0.21</v>
          </cell>
          <cell r="AD298">
            <v>0.46</v>
          </cell>
          <cell r="AE298" t="str">
            <v>-</v>
          </cell>
          <cell r="AF298" t="str">
            <v>-</v>
          </cell>
          <cell r="AG298" t="str">
            <v>-</v>
          </cell>
          <cell r="AH298" t="str">
            <v>-</v>
          </cell>
          <cell r="AI298" t="str">
            <v>-</v>
          </cell>
          <cell r="AJ298" t="str">
            <v>Color Box</v>
          </cell>
          <cell r="AK298">
            <v>105</v>
          </cell>
          <cell r="AL298">
            <v>88</v>
          </cell>
          <cell r="AM298">
            <v>210</v>
          </cell>
          <cell r="AN298">
            <v>0.63</v>
          </cell>
          <cell r="AO298">
            <v>0.16999999999999998</v>
          </cell>
          <cell r="AP298"/>
        </row>
        <row r="299">
          <cell r="I299">
            <v>700570</v>
          </cell>
          <cell r="J299" t="str">
            <v>BS SMART CHARGER - BS10 - 6/12V 1A [TYPE UK PLUG]</v>
          </cell>
          <cell r="K299" t="str">
            <v>-</v>
          </cell>
          <cell r="L299" t="str">
            <v>-</v>
          </cell>
          <cell r="M299" t="str">
            <v>-</v>
          </cell>
          <cell r="N299" t="str">
            <v>-</v>
          </cell>
          <cell r="O299"/>
          <cell r="P299"/>
          <cell r="Q299" t="str">
            <v>-</v>
          </cell>
          <cell r="R299">
            <v>3564097005708</v>
          </cell>
          <cell r="S299" t="str">
            <v>3564098005707</v>
          </cell>
          <cell r="T299" t="str">
            <v>China</v>
          </cell>
          <cell r="U299" t="str">
            <v>8504.40.9550</v>
          </cell>
          <cell r="V299">
            <v>8504406090</v>
          </cell>
          <cell r="W299" t="str">
            <v>NC</v>
          </cell>
          <cell r="X299" t="str">
            <v>-</v>
          </cell>
          <cell r="Y299" t="str">
            <v>-</v>
          </cell>
          <cell r="Z299">
            <v>64</v>
          </cell>
          <cell r="AA299">
            <v>71</v>
          </cell>
          <cell r="AB299">
            <v>109</v>
          </cell>
          <cell r="AC299">
            <v>0.21</v>
          </cell>
          <cell r="AD299">
            <v>0.46</v>
          </cell>
          <cell r="AE299" t="str">
            <v>-</v>
          </cell>
          <cell r="AF299" t="str">
            <v>-</v>
          </cell>
          <cell r="AG299" t="str">
            <v>-</v>
          </cell>
          <cell r="AH299" t="str">
            <v>-</v>
          </cell>
          <cell r="AI299" t="str">
            <v>-</v>
          </cell>
          <cell r="AJ299" t="str">
            <v>Color Box</v>
          </cell>
          <cell r="AK299">
            <v>105</v>
          </cell>
          <cell r="AL299">
            <v>88</v>
          </cell>
          <cell r="AM299">
            <v>210</v>
          </cell>
          <cell r="AN299">
            <v>0.63</v>
          </cell>
          <cell r="AO299">
            <v>0.16999999999999998</v>
          </cell>
          <cell r="AP299"/>
        </row>
        <row r="300">
          <cell r="I300">
            <v>700524</v>
          </cell>
          <cell r="J300" t="str">
            <v>BS SMART CHARGER - BS15 - 12V 1,5A [TYPE A PLUG]</v>
          </cell>
          <cell r="K300" t="str">
            <v>-</v>
          </cell>
          <cell r="L300" t="str">
            <v>-</v>
          </cell>
          <cell r="M300" t="str">
            <v>-</v>
          </cell>
          <cell r="N300" t="str">
            <v>-</v>
          </cell>
          <cell r="O300"/>
          <cell r="P300"/>
          <cell r="Q300" t="str">
            <v>-</v>
          </cell>
          <cell r="R300">
            <v>3564097005241</v>
          </cell>
          <cell r="S300" t="str">
            <v>3564098005240</v>
          </cell>
          <cell r="T300" t="str">
            <v>China</v>
          </cell>
          <cell r="U300" t="str">
            <v>8504.40.9550</v>
          </cell>
          <cell r="V300">
            <v>8504406090</v>
          </cell>
          <cell r="W300" t="str">
            <v>NC</v>
          </cell>
          <cell r="X300" t="str">
            <v>-</v>
          </cell>
          <cell r="Y300" t="str">
            <v>-</v>
          </cell>
          <cell r="Z300">
            <v>139</v>
          </cell>
          <cell r="AA300">
            <v>66</v>
          </cell>
          <cell r="AB300">
            <v>36</v>
          </cell>
          <cell r="AC300">
            <v>0.33</v>
          </cell>
          <cell r="AD300">
            <v>0.57999999999999996</v>
          </cell>
          <cell r="AE300" t="str">
            <v>-</v>
          </cell>
          <cell r="AF300" t="str">
            <v>-</v>
          </cell>
          <cell r="AG300" t="str">
            <v>-</v>
          </cell>
          <cell r="AH300" t="str">
            <v>-</v>
          </cell>
          <cell r="AI300" t="str">
            <v>-</v>
          </cell>
          <cell r="AJ300" t="str">
            <v>Color Box</v>
          </cell>
          <cell r="AK300">
            <v>117</v>
          </cell>
          <cell r="AL300">
            <v>108</v>
          </cell>
          <cell r="AM300">
            <v>230</v>
          </cell>
          <cell r="AN300">
            <v>0.72</v>
          </cell>
          <cell r="AO300">
            <v>0.14000000000000001</v>
          </cell>
          <cell r="AP300"/>
        </row>
        <row r="301">
          <cell r="I301">
            <v>700565</v>
          </cell>
          <cell r="J301" t="str">
            <v xml:space="preserve">BS SMART CHARGER - BS15 - 12V 1,5A </v>
          </cell>
          <cell r="K301" t="str">
            <v>-</v>
          </cell>
          <cell r="L301" t="str">
            <v>-</v>
          </cell>
          <cell r="M301" t="str">
            <v>-</v>
          </cell>
          <cell r="N301" t="str">
            <v>-</v>
          </cell>
          <cell r="O301"/>
          <cell r="P301"/>
          <cell r="Q301" t="str">
            <v>-</v>
          </cell>
          <cell r="R301">
            <v>3564097005654</v>
          </cell>
          <cell r="S301" t="str">
            <v>3564098005653</v>
          </cell>
          <cell r="T301" t="str">
            <v>China</v>
          </cell>
          <cell r="U301" t="str">
            <v>8504.40.9550</v>
          </cell>
          <cell r="V301">
            <v>8504406090</v>
          </cell>
          <cell r="W301" t="str">
            <v>NC</v>
          </cell>
          <cell r="X301" t="str">
            <v>-</v>
          </cell>
          <cell r="Y301" t="str">
            <v>-</v>
          </cell>
          <cell r="Z301">
            <v>139</v>
          </cell>
          <cell r="AA301">
            <v>66</v>
          </cell>
          <cell r="AB301">
            <v>36</v>
          </cell>
          <cell r="AC301">
            <v>0.33</v>
          </cell>
          <cell r="AD301">
            <v>0.57999999999999996</v>
          </cell>
          <cell r="AE301" t="str">
            <v>-</v>
          </cell>
          <cell r="AF301" t="str">
            <v>-</v>
          </cell>
          <cell r="AG301" t="str">
            <v>-</v>
          </cell>
          <cell r="AH301" t="str">
            <v>-</v>
          </cell>
          <cell r="AI301" t="str">
            <v>-</v>
          </cell>
          <cell r="AJ301" t="str">
            <v>Color Box</v>
          </cell>
          <cell r="AK301">
            <v>117</v>
          </cell>
          <cell r="AL301">
            <v>108</v>
          </cell>
          <cell r="AM301">
            <v>230</v>
          </cell>
          <cell r="AN301">
            <v>0.72</v>
          </cell>
          <cell r="AO301">
            <v>0.14000000000000001</v>
          </cell>
          <cell r="AP301"/>
        </row>
        <row r="302">
          <cell r="I302">
            <v>700558</v>
          </cell>
          <cell r="J302" t="str">
            <v>BS SMART CHARGER - BS15 - 12V 1,5A [TYPE I PLUG]</v>
          </cell>
          <cell r="K302" t="str">
            <v>-</v>
          </cell>
          <cell r="L302" t="str">
            <v>-</v>
          </cell>
          <cell r="M302" t="str">
            <v>-</v>
          </cell>
          <cell r="N302" t="str">
            <v>-</v>
          </cell>
          <cell r="O302"/>
          <cell r="P302"/>
          <cell r="Q302" t="str">
            <v>-</v>
          </cell>
          <cell r="R302">
            <v>3564097005586</v>
          </cell>
          <cell r="S302" t="str">
            <v>3564098005585</v>
          </cell>
          <cell r="T302" t="str">
            <v>China</v>
          </cell>
          <cell r="U302" t="str">
            <v>8504.40.9550</v>
          </cell>
          <cell r="V302">
            <v>8504406090</v>
          </cell>
          <cell r="W302" t="str">
            <v>NC</v>
          </cell>
          <cell r="X302" t="str">
            <v>-</v>
          </cell>
          <cell r="Y302" t="str">
            <v>-</v>
          </cell>
          <cell r="Z302">
            <v>139</v>
          </cell>
          <cell r="AA302">
            <v>66</v>
          </cell>
          <cell r="AB302">
            <v>36</v>
          </cell>
          <cell r="AC302">
            <v>0.33</v>
          </cell>
          <cell r="AD302">
            <v>0.57999999999999996</v>
          </cell>
          <cell r="AE302" t="str">
            <v>-</v>
          </cell>
          <cell r="AF302" t="str">
            <v>-</v>
          </cell>
          <cell r="AG302" t="str">
            <v>-</v>
          </cell>
          <cell r="AH302" t="str">
            <v>-</v>
          </cell>
          <cell r="AI302" t="str">
            <v>-</v>
          </cell>
          <cell r="AJ302" t="str">
            <v>Color Box</v>
          </cell>
          <cell r="AK302">
            <v>117</v>
          </cell>
          <cell r="AL302">
            <v>108</v>
          </cell>
          <cell r="AM302">
            <v>230</v>
          </cell>
          <cell r="AN302">
            <v>0.72</v>
          </cell>
          <cell r="AO302">
            <v>0.14000000000000001</v>
          </cell>
          <cell r="AP302"/>
        </row>
        <row r="303">
          <cell r="I303">
            <v>700540</v>
          </cell>
          <cell r="J303" t="str">
            <v>BS SMART CHARGER - BS15 - 12V 1,5A [TYPE UK PLUG]</v>
          </cell>
          <cell r="K303" t="str">
            <v>-</v>
          </cell>
          <cell r="L303" t="str">
            <v>-</v>
          </cell>
          <cell r="M303" t="str">
            <v>-</v>
          </cell>
          <cell r="N303" t="str">
            <v>-</v>
          </cell>
          <cell r="O303"/>
          <cell r="P303"/>
          <cell r="Q303" t="str">
            <v>-</v>
          </cell>
          <cell r="R303">
            <v>3564097005401</v>
          </cell>
          <cell r="S303">
            <v>3564098005400</v>
          </cell>
          <cell r="T303" t="str">
            <v>China</v>
          </cell>
          <cell r="U303" t="str">
            <v>8504.40.9550</v>
          </cell>
          <cell r="V303">
            <v>8504406090</v>
          </cell>
          <cell r="W303" t="str">
            <v>NC</v>
          </cell>
          <cell r="X303" t="str">
            <v>-</v>
          </cell>
          <cell r="Y303" t="str">
            <v>-</v>
          </cell>
          <cell r="Z303">
            <v>139</v>
          </cell>
          <cell r="AA303">
            <v>66</v>
          </cell>
          <cell r="AB303">
            <v>36</v>
          </cell>
          <cell r="AC303">
            <v>0.33</v>
          </cell>
          <cell r="AD303">
            <v>0.57999999999999996</v>
          </cell>
          <cell r="AE303" t="str">
            <v>-</v>
          </cell>
          <cell r="AF303" t="str">
            <v>-</v>
          </cell>
          <cell r="AG303" t="str">
            <v>-</v>
          </cell>
          <cell r="AH303" t="str">
            <v>-</v>
          </cell>
          <cell r="AI303" t="str">
            <v>-</v>
          </cell>
          <cell r="AJ303" t="str">
            <v>Color Box</v>
          </cell>
          <cell r="AK303">
            <v>117</v>
          </cell>
          <cell r="AL303">
            <v>108</v>
          </cell>
          <cell r="AM303">
            <v>230</v>
          </cell>
          <cell r="AN303">
            <v>0.72</v>
          </cell>
          <cell r="AO303">
            <v>0.14000000000000001</v>
          </cell>
          <cell r="AP303"/>
        </row>
        <row r="304">
          <cell r="I304">
            <v>700553</v>
          </cell>
          <cell r="J304" t="str">
            <v>BS SMART CHARGER - BS30 - 12V 3A [TYPE A PLUG]</v>
          </cell>
          <cell r="K304" t="str">
            <v>-</v>
          </cell>
          <cell r="L304" t="str">
            <v>-</v>
          </cell>
          <cell r="M304" t="str">
            <v>-</v>
          </cell>
          <cell r="N304" t="str">
            <v>-</v>
          </cell>
          <cell r="O304"/>
          <cell r="P304"/>
          <cell r="Q304" t="str">
            <v>-</v>
          </cell>
          <cell r="R304" t="str">
            <v>3564097005531</v>
          </cell>
          <cell r="S304" t="str">
            <v>3564098005530</v>
          </cell>
          <cell r="T304" t="str">
            <v>China</v>
          </cell>
          <cell r="U304" t="str">
            <v>8504.40.9550</v>
          </cell>
          <cell r="V304">
            <v>8504406090</v>
          </cell>
          <cell r="W304" t="str">
            <v>NC</v>
          </cell>
          <cell r="X304" t="str">
            <v>-</v>
          </cell>
          <cell r="Y304" t="str">
            <v>-</v>
          </cell>
          <cell r="Z304">
            <v>157</v>
          </cell>
          <cell r="AA304">
            <v>64</v>
          </cell>
          <cell r="AB304">
            <v>40</v>
          </cell>
          <cell r="AC304">
            <v>0.4</v>
          </cell>
          <cell r="AD304">
            <v>0.65</v>
          </cell>
          <cell r="AE304" t="str">
            <v>-</v>
          </cell>
          <cell r="AF304" t="str">
            <v>-</v>
          </cell>
          <cell r="AG304" t="str">
            <v>-</v>
          </cell>
          <cell r="AH304" t="str">
            <v>-</v>
          </cell>
          <cell r="AI304" t="str">
            <v>-</v>
          </cell>
          <cell r="AJ304" t="str">
            <v>Color Box</v>
          </cell>
          <cell r="AK304">
            <v>117</v>
          </cell>
          <cell r="AL304">
            <v>108</v>
          </cell>
          <cell r="AM304">
            <v>230</v>
          </cell>
          <cell r="AN304">
            <v>0.85</v>
          </cell>
          <cell r="AO304">
            <v>0.19999999999999996</v>
          </cell>
          <cell r="AP304"/>
        </row>
        <row r="305">
          <cell r="I305">
            <v>700572</v>
          </cell>
          <cell r="J305" t="str">
            <v>BS SMART CHARGER - BS30 - 12V 3A [TYPE A PLUG-ETL]</v>
          </cell>
          <cell r="K305" t="str">
            <v>-</v>
          </cell>
          <cell r="L305" t="str">
            <v>-</v>
          </cell>
          <cell r="M305" t="str">
            <v>-</v>
          </cell>
          <cell r="N305" t="str">
            <v>-</v>
          </cell>
          <cell r="O305"/>
          <cell r="P305"/>
          <cell r="Q305" t="str">
            <v>-</v>
          </cell>
          <cell r="R305" t="str">
            <v>3564097005722</v>
          </cell>
          <cell r="S305" t="str">
            <v>3564098005721</v>
          </cell>
          <cell r="T305" t="str">
            <v>China</v>
          </cell>
          <cell r="U305" t="str">
            <v>8504.40.9550</v>
          </cell>
          <cell r="V305">
            <v>8504406090</v>
          </cell>
          <cell r="W305" t="str">
            <v>NC</v>
          </cell>
          <cell r="X305" t="str">
            <v>-</v>
          </cell>
          <cell r="Y305" t="str">
            <v>-</v>
          </cell>
          <cell r="Z305">
            <v>157</v>
          </cell>
          <cell r="AA305">
            <v>64</v>
          </cell>
          <cell r="AB305">
            <v>40</v>
          </cell>
          <cell r="AC305">
            <v>0.4</v>
          </cell>
          <cell r="AD305">
            <v>0.65</v>
          </cell>
          <cell r="AE305" t="str">
            <v>-</v>
          </cell>
          <cell r="AF305" t="str">
            <v>-</v>
          </cell>
          <cell r="AG305" t="str">
            <v>-</v>
          </cell>
          <cell r="AH305" t="str">
            <v>-</v>
          </cell>
          <cell r="AI305" t="str">
            <v>-</v>
          </cell>
          <cell r="AJ305" t="str">
            <v>Color Box</v>
          </cell>
          <cell r="AK305">
            <v>117</v>
          </cell>
          <cell r="AL305">
            <v>108</v>
          </cell>
          <cell r="AM305">
            <v>230</v>
          </cell>
          <cell r="AN305">
            <v>0.85</v>
          </cell>
          <cell r="AO305">
            <v>0.19999999999999996</v>
          </cell>
          <cell r="AP305"/>
        </row>
        <row r="306">
          <cell r="I306">
            <v>700566</v>
          </cell>
          <cell r="J306" t="str">
            <v>BS SMART CHARGER - BS30 - 12V 3A</v>
          </cell>
          <cell r="K306" t="str">
            <v>-</v>
          </cell>
          <cell r="L306" t="str">
            <v>-</v>
          </cell>
          <cell r="M306" t="str">
            <v>-</v>
          </cell>
          <cell r="N306" t="str">
            <v>-</v>
          </cell>
          <cell r="O306"/>
          <cell r="P306"/>
          <cell r="Q306" t="str">
            <v>-</v>
          </cell>
          <cell r="R306" t="str">
            <v>3564097005661</v>
          </cell>
          <cell r="S306" t="str">
            <v>3564098005660</v>
          </cell>
          <cell r="T306" t="str">
            <v>China</v>
          </cell>
          <cell r="U306" t="str">
            <v>8504.40.9550</v>
          </cell>
          <cell r="V306">
            <v>8504406090</v>
          </cell>
          <cell r="W306" t="str">
            <v>NC</v>
          </cell>
          <cell r="X306" t="str">
            <v>-</v>
          </cell>
          <cell r="Y306" t="str">
            <v>-</v>
          </cell>
          <cell r="Z306">
            <v>64</v>
          </cell>
          <cell r="AA306">
            <v>38</v>
          </cell>
          <cell r="AB306">
            <v>165</v>
          </cell>
          <cell r="AC306">
            <v>0.4</v>
          </cell>
          <cell r="AD306">
            <v>0.65</v>
          </cell>
          <cell r="AE306" t="str">
            <v>-</v>
          </cell>
          <cell r="AF306" t="str">
            <v>-</v>
          </cell>
          <cell r="AG306" t="str">
            <v>-</v>
          </cell>
          <cell r="AH306" t="str">
            <v>-</v>
          </cell>
          <cell r="AI306" t="str">
            <v>-</v>
          </cell>
          <cell r="AJ306" t="str">
            <v>Color Box</v>
          </cell>
          <cell r="AK306">
            <v>116</v>
          </cell>
          <cell r="AL306">
            <v>109</v>
          </cell>
          <cell r="AM306">
            <v>230</v>
          </cell>
          <cell r="AN306">
            <v>0.85</v>
          </cell>
          <cell r="AO306">
            <v>0.19999999999999996</v>
          </cell>
          <cell r="AP306"/>
        </row>
        <row r="307">
          <cell r="I307">
            <v>700562</v>
          </cell>
          <cell r="J307" t="str">
            <v>BS SMART CHARGER - BS30 - 12V 3A [TYPE I PLUG]</v>
          </cell>
          <cell r="K307" t="str">
            <v>-</v>
          </cell>
          <cell r="L307" t="str">
            <v>-</v>
          </cell>
          <cell r="M307" t="str">
            <v>-</v>
          </cell>
          <cell r="N307" t="str">
            <v>-</v>
          </cell>
          <cell r="O307"/>
          <cell r="P307"/>
          <cell r="Q307" t="str">
            <v>-</v>
          </cell>
          <cell r="R307" t="str">
            <v>3564097005623</v>
          </cell>
          <cell r="S307" t="str">
            <v>3564098005622</v>
          </cell>
          <cell r="T307" t="str">
            <v>China</v>
          </cell>
          <cell r="U307" t="str">
            <v>8504.40.9550</v>
          </cell>
          <cell r="V307">
            <v>8504406090</v>
          </cell>
          <cell r="W307" t="str">
            <v>NC</v>
          </cell>
          <cell r="X307" t="str">
            <v>-</v>
          </cell>
          <cell r="Y307" t="str">
            <v>-</v>
          </cell>
          <cell r="Z307">
            <v>157</v>
          </cell>
          <cell r="AA307">
            <v>64</v>
          </cell>
          <cell r="AB307">
            <v>40</v>
          </cell>
          <cell r="AC307">
            <v>0.4</v>
          </cell>
          <cell r="AD307">
            <v>0.65</v>
          </cell>
          <cell r="AE307" t="str">
            <v>-</v>
          </cell>
          <cell r="AF307" t="str">
            <v>-</v>
          </cell>
          <cell r="AG307" t="str">
            <v>-</v>
          </cell>
          <cell r="AH307" t="str">
            <v>-</v>
          </cell>
          <cell r="AI307" t="str">
            <v>-</v>
          </cell>
          <cell r="AJ307" t="str">
            <v>Color Box</v>
          </cell>
          <cell r="AK307">
            <v>117</v>
          </cell>
          <cell r="AL307">
            <v>108</v>
          </cell>
          <cell r="AM307">
            <v>230</v>
          </cell>
          <cell r="AN307">
            <v>0.85</v>
          </cell>
          <cell r="AO307">
            <v>0.19999999999999996</v>
          </cell>
          <cell r="AP307"/>
        </row>
        <row r="308">
          <cell r="I308">
            <v>700575</v>
          </cell>
          <cell r="J308" t="str">
            <v>BS SMART CHARGER - BS30 - 12V 3A [TYPE UK PLUG]</v>
          </cell>
          <cell r="K308" t="str">
            <v>-</v>
          </cell>
          <cell r="L308" t="str">
            <v>-</v>
          </cell>
          <cell r="M308" t="str">
            <v>-</v>
          </cell>
          <cell r="N308" t="str">
            <v>-</v>
          </cell>
          <cell r="O308"/>
          <cell r="P308"/>
          <cell r="Q308" t="str">
            <v>-</v>
          </cell>
          <cell r="R308" t="str">
            <v>3564097005753</v>
          </cell>
          <cell r="S308" t="str">
            <v>3564098005752</v>
          </cell>
          <cell r="T308" t="str">
            <v>China</v>
          </cell>
          <cell r="U308" t="str">
            <v>8504.40.9550</v>
          </cell>
          <cell r="V308">
            <v>8504406090</v>
          </cell>
          <cell r="W308" t="str">
            <v>NC</v>
          </cell>
          <cell r="X308" t="str">
            <v>-</v>
          </cell>
          <cell r="Y308" t="str">
            <v>-</v>
          </cell>
          <cell r="Z308">
            <v>157</v>
          </cell>
          <cell r="AA308">
            <v>64</v>
          </cell>
          <cell r="AB308">
            <v>40</v>
          </cell>
          <cell r="AC308">
            <v>0.4</v>
          </cell>
          <cell r="AD308">
            <v>0.65</v>
          </cell>
          <cell r="AE308" t="str">
            <v>-</v>
          </cell>
          <cell r="AF308" t="str">
            <v>-</v>
          </cell>
          <cell r="AG308" t="str">
            <v>-</v>
          </cell>
          <cell r="AH308" t="str">
            <v>-</v>
          </cell>
          <cell r="AI308" t="str">
            <v>-</v>
          </cell>
          <cell r="AJ308" t="str">
            <v>Color Box</v>
          </cell>
          <cell r="AK308">
            <v>117</v>
          </cell>
          <cell r="AL308">
            <v>108</v>
          </cell>
          <cell r="AM308">
            <v>230</v>
          </cell>
          <cell r="AN308">
            <v>0.85</v>
          </cell>
          <cell r="AO308">
            <v>0.19999999999999996</v>
          </cell>
          <cell r="AP308"/>
        </row>
        <row r="309">
          <cell r="I309">
            <v>700606</v>
          </cell>
          <cell r="J309" t="str">
            <v>BS SMART CHARGER - BS30 MAX- 12V 3A</v>
          </cell>
          <cell r="K309" t="str">
            <v>-</v>
          </cell>
          <cell r="L309" t="str">
            <v>-</v>
          </cell>
          <cell r="M309" t="str">
            <v>-</v>
          </cell>
          <cell r="N309" t="str">
            <v>-</v>
          </cell>
          <cell r="O309"/>
          <cell r="P309"/>
          <cell r="Q309" t="str">
            <v>-</v>
          </cell>
          <cell r="R309" t="str">
            <v>3564097006064</v>
          </cell>
          <cell r="S309" t="str">
            <v>3564098006063</v>
          </cell>
          <cell r="T309" t="str">
            <v>China</v>
          </cell>
          <cell r="U309" t="str">
            <v>8504.40.9550</v>
          </cell>
          <cell r="V309">
            <v>8504406090</v>
          </cell>
          <cell r="W309" t="str">
            <v>NC</v>
          </cell>
          <cell r="X309" t="str">
            <v>-</v>
          </cell>
          <cell r="Y309" t="str">
            <v>-</v>
          </cell>
          <cell r="Z309">
            <v>175</v>
          </cell>
          <cell r="AA309">
            <v>74</v>
          </cell>
          <cell r="AB309">
            <v>43</v>
          </cell>
          <cell r="AC309">
            <v>0.4</v>
          </cell>
          <cell r="AD309">
            <v>0.6</v>
          </cell>
          <cell r="AE309" t="str">
            <v>-</v>
          </cell>
          <cell r="AF309" t="str">
            <v>-</v>
          </cell>
          <cell r="AG309" t="str">
            <v>-</v>
          </cell>
          <cell r="AH309" t="str">
            <v>-</v>
          </cell>
          <cell r="AI309" t="str">
            <v>-</v>
          </cell>
          <cell r="AJ309" t="str">
            <v>Color Box</v>
          </cell>
          <cell r="AK309">
            <v>117</v>
          </cell>
          <cell r="AL309">
            <v>113</v>
          </cell>
          <cell r="AM309">
            <v>230</v>
          </cell>
          <cell r="AN309">
            <v>0.87</v>
          </cell>
          <cell r="AO309">
            <v>0.27</v>
          </cell>
          <cell r="AP309"/>
        </row>
        <row r="310">
          <cell r="I310">
            <v>700593</v>
          </cell>
          <cell r="J310" t="str">
            <v>BS SMART CHARGER - BS30 MAX-12V 3A [TYPE A PLUG-ETL]</v>
          </cell>
          <cell r="K310" t="str">
            <v>-</v>
          </cell>
          <cell r="L310" t="str">
            <v>-</v>
          </cell>
          <cell r="M310" t="str">
            <v>-</v>
          </cell>
          <cell r="N310" t="str">
            <v>-</v>
          </cell>
          <cell r="O310"/>
          <cell r="P310"/>
          <cell r="Q310" t="str">
            <v>-</v>
          </cell>
          <cell r="R310" t="str">
            <v>3564097005937</v>
          </cell>
          <cell r="S310" t="str">
            <v>3564098005936</v>
          </cell>
          <cell r="T310" t="str">
            <v>China</v>
          </cell>
          <cell r="U310" t="str">
            <v>8504.40.9550</v>
          </cell>
          <cell r="V310">
            <v>8504406090</v>
          </cell>
          <cell r="W310" t="str">
            <v>NC</v>
          </cell>
          <cell r="X310" t="str">
            <v>-</v>
          </cell>
          <cell r="Y310" t="str">
            <v>-</v>
          </cell>
          <cell r="Z310">
            <v>175</v>
          </cell>
          <cell r="AA310">
            <v>74</v>
          </cell>
          <cell r="AB310">
            <v>43</v>
          </cell>
          <cell r="AC310">
            <v>0.4</v>
          </cell>
          <cell r="AD310">
            <v>0.6</v>
          </cell>
          <cell r="AE310" t="str">
            <v>-</v>
          </cell>
          <cell r="AF310" t="str">
            <v>-</v>
          </cell>
          <cell r="AG310" t="str">
            <v>-</v>
          </cell>
          <cell r="AH310" t="str">
            <v>-</v>
          </cell>
          <cell r="AI310" t="str">
            <v>-</v>
          </cell>
          <cell r="AJ310" t="str">
            <v>Color Box</v>
          </cell>
          <cell r="AK310">
            <v>117</v>
          </cell>
          <cell r="AL310">
            <v>113</v>
          </cell>
          <cell r="AM310">
            <v>230</v>
          </cell>
          <cell r="AN310">
            <v>0.87</v>
          </cell>
          <cell r="AO310">
            <v>0.27</v>
          </cell>
          <cell r="AP310"/>
        </row>
        <row r="311">
          <cell r="I311">
            <v>700532</v>
          </cell>
          <cell r="J311" t="str">
            <v>BS SMART CHARGER - BS60 - 12V 1A/4A/6A</v>
          </cell>
          <cell r="K311" t="str">
            <v>-</v>
          </cell>
          <cell r="L311" t="str">
            <v>-</v>
          </cell>
          <cell r="M311" t="str">
            <v>-</v>
          </cell>
          <cell r="N311" t="str">
            <v>-</v>
          </cell>
          <cell r="O311"/>
          <cell r="P311"/>
          <cell r="Q311" t="str">
            <v>-</v>
          </cell>
          <cell r="R311">
            <v>3564097005326</v>
          </cell>
          <cell r="S311">
            <v>3564098005325</v>
          </cell>
          <cell r="T311" t="str">
            <v>China</v>
          </cell>
          <cell r="U311" t="str">
            <v>8504.40.9550</v>
          </cell>
          <cell r="V311">
            <v>8504406090</v>
          </cell>
          <cell r="W311" t="str">
            <v>NC</v>
          </cell>
          <cell r="X311" t="str">
            <v>-</v>
          </cell>
          <cell r="Y311" t="str">
            <v>-</v>
          </cell>
          <cell r="Z311">
            <v>83</v>
          </cell>
          <cell r="AA311">
            <v>47</v>
          </cell>
          <cell r="AB311">
            <v>183</v>
          </cell>
          <cell r="AC311">
            <v>0.63</v>
          </cell>
          <cell r="AD311">
            <v>0.88</v>
          </cell>
          <cell r="AE311" t="str">
            <v>-</v>
          </cell>
          <cell r="AF311" t="str">
            <v>-</v>
          </cell>
          <cell r="AG311" t="str">
            <v>-</v>
          </cell>
          <cell r="AH311" t="str">
            <v>-</v>
          </cell>
          <cell r="AI311" t="str">
            <v>-</v>
          </cell>
          <cell r="AJ311" t="str">
            <v>Color Box</v>
          </cell>
          <cell r="AK311">
            <v>115</v>
          </cell>
          <cell r="AL311">
            <v>116</v>
          </cell>
          <cell r="AM311">
            <v>230</v>
          </cell>
          <cell r="AN311">
            <v>1.1399999999999999</v>
          </cell>
          <cell r="AO311">
            <v>0.2599999999999999</v>
          </cell>
          <cell r="AP311"/>
        </row>
        <row r="312">
          <cell r="I312">
            <v>700512</v>
          </cell>
          <cell r="J312" t="str">
            <v>BS BATTERY &amp; ALTERNATOR TESTER - BT02</v>
          </cell>
          <cell r="K312" t="str">
            <v>-</v>
          </cell>
          <cell r="L312" t="str">
            <v>-</v>
          </cell>
          <cell r="M312" t="str">
            <v>-</v>
          </cell>
          <cell r="N312" t="str">
            <v>-</v>
          </cell>
          <cell r="O312"/>
          <cell r="P312"/>
          <cell r="Q312" t="str">
            <v>-</v>
          </cell>
          <cell r="R312">
            <v>3564097005128</v>
          </cell>
          <cell r="S312">
            <v>3564098005127</v>
          </cell>
          <cell r="T312" t="str">
            <v>China</v>
          </cell>
          <cell r="U312" t="str">
            <v>9030.31.0000</v>
          </cell>
          <cell r="V312">
            <v>9030310090</v>
          </cell>
          <cell r="W312" t="str">
            <v>NC</v>
          </cell>
          <cell r="X312" t="str">
            <v>-</v>
          </cell>
          <cell r="Y312" t="str">
            <v>-</v>
          </cell>
          <cell r="Z312">
            <v>40</v>
          </cell>
          <cell r="AA312">
            <v>13.3</v>
          </cell>
          <cell r="AB312">
            <v>100</v>
          </cell>
          <cell r="AC312">
            <v>0.06</v>
          </cell>
          <cell r="AD312">
            <v>0.06</v>
          </cell>
          <cell r="AE312" t="str">
            <v>-</v>
          </cell>
          <cell r="AF312" t="str">
            <v>-</v>
          </cell>
          <cell r="AG312" t="str">
            <v>-</v>
          </cell>
          <cell r="AH312" t="str">
            <v>-</v>
          </cell>
          <cell r="AI312" t="str">
            <v>-</v>
          </cell>
          <cell r="AJ312" t="str">
            <v>Color Box</v>
          </cell>
          <cell r="AK312">
            <v>82</v>
          </cell>
          <cell r="AL312">
            <v>42</v>
          </cell>
          <cell r="AM312">
            <v>146</v>
          </cell>
          <cell r="AN312">
            <v>7.8E-2</v>
          </cell>
          <cell r="AO312">
            <v>1.8000000000000002E-2</v>
          </cell>
          <cell r="AP312"/>
        </row>
        <row r="313">
          <cell r="I313">
            <v>700511</v>
          </cell>
          <cell r="J313" t="str">
            <v>BS BATTERY CONDITION INDICATOR - BT01</v>
          </cell>
          <cell r="K313" t="str">
            <v>-</v>
          </cell>
          <cell r="L313" t="str">
            <v>-</v>
          </cell>
          <cell r="M313" t="str">
            <v>-</v>
          </cell>
          <cell r="N313" t="str">
            <v>-</v>
          </cell>
          <cell r="O313"/>
          <cell r="P313"/>
          <cell r="Q313" t="str">
            <v>-</v>
          </cell>
          <cell r="R313">
            <v>3564097005111</v>
          </cell>
          <cell r="S313">
            <v>3564098005110</v>
          </cell>
          <cell r="T313" t="str">
            <v>China</v>
          </cell>
          <cell r="U313" t="str">
            <v>9030.33.3800</v>
          </cell>
          <cell r="V313">
            <v>9029209000</v>
          </cell>
          <cell r="W313" t="str">
            <v>NC</v>
          </cell>
          <cell r="X313" t="str">
            <v>-</v>
          </cell>
          <cell r="Y313" t="str">
            <v>-</v>
          </cell>
          <cell r="Z313"/>
          <cell r="AA313"/>
          <cell r="AB313"/>
          <cell r="AC313"/>
          <cell r="AD313"/>
          <cell r="AE313"/>
          <cell r="AF313"/>
          <cell r="AG313"/>
          <cell r="AH313"/>
          <cell r="AI313"/>
          <cell r="AJ313" t="str">
            <v>Color Box</v>
          </cell>
          <cell r="AK313">
            <v>200</v>
          </cell>
          <cell r="AL313">
            <v>150</v>
          </cell>
          <cell r="AM313">
            <v>30</v>
          </cell>
          <cell r="AN313">
            <v>7.0000000000000007E-2</v>
          </cell>
          <cell r="AO313">
            <v>7.0000000000000007E-2</v>
          </cell>
          <cell r="AP313"/>
        </row>
        <row r="314">
          <cell r="I314">
            <v>700517</v>
          </cell>
          <cell r="J314" t="str">
            <v>BS BATTERY CONDITION INDICATOR - BT03</v>
          </cell>
          <cell r="K314" t="str">
            <v>-</v>
          </cell>
          <cell r="L314" t="str">
            <v>-</v>
          </cell>
          <cell r="M314" t="str">
            <v>-</v>
          </cell>
          <cell r="N314" t="str">
            <v>-</v>
          </cell>
          <cell r="O314"/>
          <cell r="P314"/>
          <cell r="Q314" t="str">
            <v>-</v>
          </cell>
          <cell r="R314">
            <v>3564097005173</v>
          </cell>
          <cell r="S314" t="str">
            <v>3564098005172</v>
          </cell>
          <cell r="T314" t="str">
            <v>China</v>
          </cell>
          <cell r="U314" t="str">
            <v>9030.33.3800</v>
          </cell>
          <cell r="V314">
            <v>85444290</v>
          </cell>
          <cell r="W314" t="str">
            <v>NC</v>
          </cell>
          <cell r="X314" t="str">
            <v>-</v>
          </cell>
          <cell r="Y314" t="str">
            <v>-</v>
          </cell>
          <cell r="Z314">
            <v>675</v>
          </cell>
          <cell r="AA314"/>
          <cell r="AB314"/>
          <cell r="AC314">
            <v>0.09</v>
          </cell>
          <cell r="AD314">
            <v>0.09</v>
          </cell>
          <cell r="AE314" t="str">
            <v>-</v>
          </cell>
          <cell r="AF314" t="str">
            <v>-</v>
          </cell>
          <cell r="AG314" t="str">
            <v>-</v>
          </cell>
          <cell r="AH314" t="str">
            <v>-</v>
          </cell>
          <cell r="AI314" t="str">
            <v>-</v>
          </cell>
          <cell r="AJ314" t="str">
            <v>Color Box</v>
          </cell>
          <cell r="AK314">
            <v>80</v>
          </cell>
          <cell r="AL314">
            <v>40</v>
          </cell>
          <cell r="AM314">
            <v>125</v>
          </cell>
          <cell r="AN314">
            <v>0.1</v>
          </cell>
          <cell r="AO314">
            <v>0</v>
          </cell>
          <cell r="AP314"/>
        </row>
        <row r="315">
          <cell r="I315">
            <v>700605</v>
          </cell>
          <cell r="J315" t="str">
            <v>BS BATTERY TESTER - BST1000</v>
          </cell>
          <cell r="K315" t="str">
            <v>-</v>
          </cell>
          <cell r="L315" t="str">
            <v>-</v>
          </cell>
          <cell r="M315" t="str">
            <v>-</v>
          </cell>
          <cell r="N315" t="str">
            <v>-</v>
          </cell>
          <cell r="O315"/>
          <cell r="P315"/>
          <cell r="Q315" t="str">
            <v>-</v>
          </cell>
          <cell r="R315">
            <v>3564097006057</v>
          </cell>
          <cell r="S315">
            <v>3564098006056</v>
          </cell>
          <cell r="T315" t="str">
            <v>China</v>
          </cell>
          <cell r="U315" t="str">
            <v>9030.31.0000</v>
          </cell>
          <cell r="V315">
            <v>9030310090</v>
          </cell>
          <cell r="W315" t="str">
            <v>NC</v>
          </cell>
          <cell r="X315" t="str">
            <v>-</v>
          </cell>
          <cell r="Y315" t="str">
            <v>-</v>
          </cell>
          <cell r="Z315">
            <v>126</v>
          </cell>
          <cell r="AA315">
            <v>76</v>
          </cell>
          <cell r="AB315">
            <v>28</v>
          </cell>
          <cell r="AC315">
            <v>0.2</v>
          </cell>
          <cell r="AD315">
            <v>0.2</v>
          </cell>
          <cell r="AE315" t="str">
            <v>-</v>
          </cell>
          <cell r="AF315" t="str">
            <v>-</v>
          </cell>
          <cell r="AG315" t="str">
            <v>-</v>
          </cell>
          <cell r="AH315" t="str">
            <v>-</v>
          </cell>
          <cell r="AI315" t="str">
            <v>-</v>
          </cell>
          <cell r="AJ315" t="str">
            <v>Color Box</v>
          </cell>
          <cell r="AK315">
            <v>190</v>
          </cell>
          <cell r="AL315">
            <v>120</v>
          </cell>
          <cell r="AM315">
            <v>53</v>
          </cell>
          <cell r="AN315">
            <v>0.42</v>
          </cell>
          <cell r="AO315">
            <v>0.21999999999999997</v>
          </cell>
          <cell r="AP315"/>
        </row>
        <row r="316">
          <cell r="I316">
            <v>700556</v>
          </cell>
          <cell r="J316" t="str">
            <v>BS POWER BOX - PB02 [TYPE A PLUG]</v>
          </cell>
          <cell r="K316">
            <v>12.8</v>
          </cell>
          <cell r="L316">
            <v>3.5</v>
          </cell>
          <cell r="M316" t="str">
            <v>-</v>
          </cell>
          <cell r="N316">
            <v>1200</v>
          </cell>
          <cell r="O316"/>
          <cell r="P316"/>
          <cell r="Q316">
            <v>44.4</v>
          </cell>
          <cell r="R316">
            <v>3564097005562</v>
          </cell>
          <cell r="S316">
            <v>3564098005561</v>
          </cell>
          <cell r="T316" t="str">
            <v>China</v>
          </cell>
          <cell r="U316" t="str">
            <v>8507.60.0020</v>
          </cell>
          <cell r="V316">
            <v>8507600090</v>
          </cell>
          <cell r="W316">
            <v>3481</v>
          </cell>
          <cell r="X316">
            <v>9</v>
          </cell>
          <cell r="Y316" t="str">
            <v>SP188*</v>
          </cell>
          <cell r="Z316">
            <v>175</v>
          </cell>
          <cell r="AA316">
            <v>83.6</v>
          </cell>
          <cell r="AB316">
            <v>31.2</v>
          </cell>
          <cell r="AC316">
            <v>0.49</v>
          </cell>
          <cell r="AD316">
            <v>1.2</v>
          </cell>
          <cell r="AE316" t="str">
            <v>-</v>
          </cell>
          <cell r="AF316" t="str">
            <v>-</v>
          </cell>
          <cell r="AG316" t="str">
            <v>-</v>
          </cell>
          <cell r="AH316" t="str">
            <v>-</v>
          </cell>
          <cell r="AI316" t="str">
            <v>-</v>
          </cell>
          <cell r="AJ316" t="str">
            <v>Color Box</v>
          </cell>
          <cell r="AK316">
            <v>147</v>
          </cell>
          <cell r="AL316">
            <v>90</v>
          </cell>
          <cell r="AM316">
            <v>218</v>
          </cell>
          <cell r="AN316">
            <v>1.3</v>
          </cell>
          <cell r="AO316">
            <v>0.16000000000000014</v>
          </cell>
          <cell r="AP316"/>
        </row>
        <row r="317">
          <cell r="I317">
            <v>700559</v>
          </cell>
          <cell r="J317" t="str">
            <v>BS POWER BOX - PB02 [TYPE EU PLUG]</v>
          </cell>
          <cell r="K317">
            <v>12.8</v>
          </cell>
          <cell r="L317">
            <v>3.5</v>
          </cell>
          <cell r="M317" t="str">
            <v>-</v>
          </cell>
          <cell r="N317">
            <v>1200</v>
          </cell>
          <cell r="O317"/>
          <cell r="P317"/>
          <cell r="Q317">
            <v>44.4</v>
          </cell>
          <cell r="R317">
            <v>3564097005593</v>
          </cell>
          <cell r="S317">
            <v>3564098005592</v>
          </cell>
          <cell r="T317" t="str">
            <v>China</v>
          </cell>
          <cell r="U317" t="str">
            <v>8507.60.0020</v>
          </cell>
          <cell r="V317">
            <v>8507600090</v>
          </cell>
          <cell r="W317">
            <v>3481</v>
          </cell>
          <cell r="X317">
            <v>9</v>
          </cell>
          <cell r="Y317" t="str">
            <v>SP188*</v>
          </cell>
          <cell r="Z317">
            <v>175</v>
          </cell>
          <cell r="AA317">
            <v>83.6</v>
          </cell>
          <cell r="AB317">
            <v>31.2</v>
          </cell>
          <cell r="AC317">
            <v>0.49</v>
          </cell>
          <cell r="AD317">
            <v>1.2</v>
          </cell>
          <cell r="AE317" t="str">
            <v>-</v>
          </cell>
          <cell r="AF317" t="str">
            <v>-</v>
          </cell>
          <cell r="AG317" t="str">
            <v>-</v>
          </cell>
          <cell r="AH317" t="str">
            <v>-</v>
          </cell>
          <cell r="AI317" t="str">
            <v>-</v>
          </cell>
          <cell r="AJ317" t="str">
            <v>Color Box</v>
          </cell>
          <cell r="AK317">
            <v>147</v>
          </cell>
          <cell r="AL317">
            <v>90</v>
          </cell>
          <cell r="AM317">
            <v>218</v>
          </cell>
          <cell r="AN317">
            <v>1.3</v>
          </cell>
          <cell r="AO317">
            <v>0.16000000000000014</v>
          </cell>
          <cell r="AP317"/>
        </row>
        <row r="318">
          <cell r="I318">
            <v>700564</v>
          </cell>
          <cell r="J318" t="str">
            <v>BS POWER BOX - PB02 [TYPE I PLUG]</v>
          </cell>
          <cell r="K318">
            <v>12.8</v>
          </cell>
          <cell r="L318">
            <v>3.5</v>
          </cell>
          <cell r="M318" t="str">
            <v>-</v>
          </cell>
          <cell r="N318">
            <v>1200</v>
          </cell>
          <cell r="O318"/>
          <cell r="P318"/>
          <cell r="Q318">
            <v>44.4</v>
          </cell>
          <cell r="R318">
            <v>3564097005647</v>
          </cell>
          <cell r="S318">
            <v>3564098005646</v>
          </cell>
          <cell r="T318" t="str">
            <v>China</v>
          </cell>
          <cell r="U318" t="str">
            <v>8507.60.0020</v>
          </cell>
          <cell r="V318">
            <v>8507600090</v>
          </cell>
          <cell r="W318">
            <v>3481</v>
          </cell>
          <cell r="X318">
            <v>9</v>
          </cell>
          <cell r="Y318" t="str">
            <v>SP188*</v>
          </cell>
          <cell r="Z318">
            <v>175</v>
          </cell>
          <cell r="AA318">
            <v>83.6</v>
          </cell>
          <cell r="AB318">
            <v>31.2</v>
          </cell>
          <cell r="AC318">
            <v>0.49</v>
          </cell>
          <cell r="AD318">
            <v>1.2</v>
          </cell>
          <cell r="AE318" t="str">
            <v>-</v>
          </cell>
          <cell r="AF318" t="str">
            <v>-</v>
          </cell>
          <cell r="AG318" t="str">
            <v>-</v>
          </cell>
          <cell r="AH318" t="str">
            <v>-</v>
          </cell>
          <cell r="AI318" t="str">
            <v>-</v>
          </cell>
          <cell r="AJ318" t="str">
            <v>Color Box</v>
          </cell>
          <cell r="AK318">
            <v>147</v>
          </cell>
          <cell r="AL318">
            <v>90</v>
          </cell>
          <cell r="AM318">
            <v>218</v>
          </cell>
          <cell r="AN318">
            <v>1.3</v>
          </cell>
          <cell r="AO318">
            <v>0.16000000000000014</v>
          </cell>
          <cell r="AP318"/>
        </row>
        <row r="319">
          <cell r="I319">
            <v>700592</v>
          </cell>
          <cell r="J319" t="str">
            <v>BS POWER BOX AIR - PB02 [TYPE A PLUG]</v>
          </cell>
          <cell r="K319">
            <v>12.8</v>
          </cell>
          <cell r="L319">
            <v>2.9</v>
          </cell>
          <cell r="M319" t="str">
            <v>-</v>
          </cell>
          <cell r="N319">
            <v>1200</v>
          </cell>
          <cell r="O319"/>
          <cell r="P319"/>
          <cell r="Q319">
            <v>37</v>
          </cell>
          <cell r="R319" t="str">
            <v>3564097005920</v>
          </cell>
          <cell r="S319" t="str">
            <v>3564098005929</v>
          </cell>
          <cell r="T319" t="str">
            <v>China</v>
          </cell>
          <cell r="U319" t="str">
            <v>8507.60.0020</v>
          </cell>
          <cell r="V319">
            <v>8507600090</v>
          </cell>
          <cell r="W319">
            <v>3481</v>
          </cell>
          <cell r="X319">
            <v>9</v>
          </cell>
          <cell r="Y319" t="str">
            <v>SP188*</v>
          </cell>
          <cell r="Z319">
            <v>187</v>
          </cell>
          <cell r="AA319">
            <v>118</v>
          </cell>
          <cell r="AB319">
            <v>50</v>
          </cell>
          <cell r="AC319">
            <v>0.85499999999999998</v>
          </cell>
          <cell r="AD319">
            <v>1.61</v>
          </cell>
          <cell r="AE319" t="str">
            <v>-</v>
          </cell>
          <cell r="AF319" t="str">
            <v>-</v>
          </cell>
          <cell r="AG319" t="str">
            <v>-</v>
          </cell>
          <cell r="AH319" t="str">
            <v>-</v>
          </cell>
          <cell r="AI319" t="str">
            <v>-</v>
          </cell>
          <cell r="AJ319" t="str">
            <v>Color Box</v>
          </cell>
          <cell r="AK319">
            <v>220</v>
          </cell>
          <cell r="AL319">
            <v>153</v>
          </cell>
          <cell r="AM319">
            <v>113</v>
          </cell>
          <cell r="AN319">
            <v>1.73</v>
          </cell>
          <cell r="AO319">
            <v>0.11999999999999988</v>
          </cell>
          <cell r="AP319"/>
        </row>
        <row r="320">
          <cell r="I320">
            <v>700589</v>
          </cell>
          <cell r="J320" t="str">
            <v>BS POWER BOX AIR - PB02 [TYPE EU PLUG]</v>
          </cell>
          <cell r="K320">
            <v>12.8</v>
          </cell>
          <cell r="L320">
            <v>2.9</v>
          </cell>
          <cell r="M320" t="str">
            <v>-</v>
          </cell>
          <cell r="N320">
            <v>1200</v>
          </cell>
          <cell r="O320"/>
          <cell r="P320"/>
          <cell r="Q320">
            <v>37</v>
          </cell>
          <cell r="R320" t="str">
            <v>3564097005890</v>
          </cell>
          <cell r="S320" t="str">
            <v>3564098005899</v>
          </cell>
          <cell r="T320" t="str">
            <v>China</v>
          </cell>
          <cell r="U320" t="str">
            <v>8507.60.0020</v>
          </cell>
          <cell r="V320">
            <v>8507600090</v>
          </cell>
          <cell r="W320">
            <v>3481</v>
          </cell>
          <cell r="X320">
            <v>9</v>
          </cell>
          <cell r="Y320" t="str">
            <v>SP188*</v>
          </cell>
          <cell r="Z320">
            <v>187</v>
          </cell>
          <cell r="AA320">
            <v>118</v>
          </cell>
          <cell r="AB320">
            <v>50</v>
          </cell>
          <cell r="AC320">
            <v>0.85499999999999998</v>
          </cell>
          <cell r="AD320">
            <v>1.61</v>
          </cell>
          <cell r="AE320" t="str">
            <v>-</v>
          </cell>
          <cell r="AF320" t="str">
            <v>-</v>
          </cell>
          <cell r="AG320" t="str">
            <v>-</v>
          </cell>
          <cell r="AH320" t="str">
            <v>-</v>
          </cell>
          <cell r="AI320" t="str">
            <v>-</v>
          </cell>
          <cell r="AJ320" t="str">
            <v>Color Box</v>
          </cell>
          <cell r="AK320">
            <v>220</v>
          </cell>
          <cell r="AL320">
            <v>153</v>
          </cell>
          <cell r="AM320">
            <v>113</v>
          </cell>
          <cell r="AN320">
            <v>1.73</v>
          </cell>
          <cell r="AO320">
            <v>0.11999999999999988</v>
          </cell>
          <cell r="AP320"/>
        </row>
        <row r="321">
          <cell r="I321">
            <v>700591</v>
          </cell>
          <cell r="J321" t="str">
            <v>BS POWER BOX MAX - PB02 [TYPE A PLUG]</v>
          </cell>
          <cell r="K321">
            <v>12.8</v>
          </cell>
          <cell r="L321">
            <v>5.8</v>
          </cell>
          <cell r="M321">
            <v>5.8</v>
          </cell>
          <cell r="N321">
            <v>2000</v>
          </cell>
          <cell r="O321"/>
          <cell r="P321"/>
          <cell r="Q321">
            <v>74</v>
          </cell>
          <cell r="R321" t="str">
            <v>3564097005913</v>
          </cell>
          <cell r="S321" t="str">
            <v>3564098005912</v>
          </cell>
          <cell r="T321" t="str">
            <v>China</v>
          </cell>
          <cell r="U321" t="str">
            <v>8507.60.0020</v>
          </cell>
          <cell r="V321">
            <v>8507600090</v>
          </cell>
          <cell r="W321">
            <v>3481</v>
          </cell>
          <cell r="X321">
            <v>9</v>
          </cell>
          <cell r="Y321" t="str">
            <v>SP188*</v>
          </cell>
          <cell r="Z321">
            <v>228</v>
          </cell>
          <cell r="AA321">
            <v>105</v>
          </cell>
          <cell r="AB321">
            <v>50</v>
          </cell>
          <cell r="AC321">
            <v>0.96</v>
          </cell>
          <cell r="AD321">
            <v>1.76</v>
          </cell>
          <cell r="AE321" t="str">
            <v>-</v>
          </cell>
          <cell r="AF321" t="str">
            <v>-</v>
          </cell>
          <cell r="AG321" t="str">
            <v>-</v>
          </cell>
          <cell r="AH321" t="str">
            <v>-</v>
          </cell>
          <cell r="AI321" t="str">
            <v>-</v>
          </cell>
          <cell r="AJ321" t="str">
            <v>Color Box</v>
          </cell>
          <cell r="AK321">
            <v>252</v>
          </cell>
          <cell r="AL321">
            <v>143</v>
          </cell>
          <cell r="AM321">
            <v>118</v>
          </cell>
          <cell r="AN321">
            <v>1.93</v>
          </cell>
          <cell r="AO321">
            <v>0.16999999999999993</v>
          </cell>
          <cell r="AP321"/>
        </row>
        <row r="322">
          <cell r="I322">
            <v>700586</v>
          </cell>
          <cell r="J322" t="str">
            <v>BS POWER BOX MAX - PB02 [TYPE EU PLUG]</v>
          </cell>
          <cell r="K322">
            <v>12.8</v>
          </cell>
          <cell r="L322">
            <v>5.8</v>
          </cell>
          <cell r="M322" t="str">
            <v>-</v>
          </cell>
          <cell r="N322">
            <v>2000</v>
          </cell>
          <cell r="O322"/>
          <cell r="P322"/>
          <cell r="Q322">
            <v>74</v>
          </cell>
          <cell r="R322" t="str">
            <v>3564097005869</v>
          </cell>
          <cell r="S322" t="str">
            <v>3564098005868</v>
          </cell>
          <cell r="T322" t="str">
            <v>China</v>
          </cell>
          <cell r="U322" t="str">
            <v>8507.60.0020</v>
          </cell>
          <cell r="V322">
            <v>8507600090</v>
          </cell>
          <cell r="W322">
            <v>3481</v>
          </cell>
          <cell r="X322">
            <v>9</v>
          </cell>
          <cell r="Y322" t="str">
            <v>SP188*</v>
          </cell>
          <cell r="Z322">
            <v>228</v>
          </cell>
          <cell r="AA322">
            <v>105</v>
          </cell>
          <cell r="AB322">
            <v>50</v>
          </cell>
          <cell r="AC322">
            <v>0.96</v>
          </cell>
          <cell r="AD322">
            <v>1.76</v>
          </cell>
          <cell r="AE322" t="str">
            <v>-</v>
          </cell>
          <cell r="AF322" t="str">
            <v>-</v>
          </cell>
          <cell r="AG322" t="str">
            <v>-</v>
          </cell>
          <cell r="AH322" t="str">
            <v>-</v>
          </cell>
          <cell r="AI322" t="str">
            <v>-</v>
          </cell>
          <cell r="AJ322" t="str">
            <v>Color Box</v>
          </cell>
          <cell r="AK322">
            <v>252</v>
          </cell>
          <cell r="AL322">
            <v>143</v>
          </cell>
          <cell r="AM322">
            <v>118</v>
          </cell>
          <cell r="AN322">
            <v>1.93</v>
          </cell>
          <cell r="AO322">
            <v>0.16999999999999993</v>
          </cell>
          <cell r="AP322"/>
        </row>
        <row r="323">
          <cell r="I323">
            <v>700588</v>
          </cell>
          <cell r="J323" t="str">
            <v>BS BATTERY CABLE EXTENDER SAE TO SAE - PA04</v>
          </cell>
          <cell r="K323" t="str">
            <v>-</v>
          </cell>
          <cell r="L323" t="str">
            <v>-</v>
          </cell>
          <cell r="M323" t="str">
            <v>-</v>
          </cell>
          <cell r="N323" t="str">
            <v>-</v>
          </cell>
          <cell r="O323"/>
          <cell r="P323"/>
          <cell r="Q323" t="str">
            <v>-</v>
          </cell>
          <cell r="R323">
            <v>3564097005883</v>
          </cell>
          <cell r="S323">
            <v>3564098005882</v>
          </cell>
          <cell r="T323" t="str">
            <v>China</v>
          </cell>
          <cell r="U323" t="str">
            <v>8544.42.9090</v>
          </cell>
          <cell r="V323">
            <v>85444290</v>
          </cell>
          <cell r="W323" t="str">
            <v>NC</v>
          </cell>
          <cell r="X323" t="str">
            <v>-</v>
          </cell>
          <cell r="Y323" t="str">
            <v>-</v>
          </cell>
          <cell r="Z323">
            <v>4600</v>
          </cell>
          <cell r="AA323"/>
          <cell r="AB323"/>
          <cell r="AC323">
            <v>0.27</v>
          </cell>
          <cell r="AD323">
            <v>0.27</v>
          </cell>
          <cell r="AE323" t="str">
            <v>-</v>
          </cell>
          <cell r="AF323" t="str">
            <v>-</v>
          </cell>
          <cell r="AG323" t="str">
            <v>-</v>
          </cell>
          <cell r="AH323" t="str">
            <v>-</v>
          </cell>
          <cell r="AI323" t="str">
            <v>-</v>
          </cell>
          <cell r="AJ323" t="str">
            <v>Color Box</v>
          </cell>
          <cell r="AK323">
            <v>82</v>
          </cell>
          <cell r="AL323">
            <v>42</v>
          </cell>
          <cell r="AM323">
            <v>187</v>
          </cell>
          <cell r="AN323">
            <v>0.3</v>
          </cell>
          <cell r="AO323">
            <v>2.9999999999999971E-2</v>
          </cell>
          <cell r="AP323"/>
        </row>
        <row r="324">
          <cell r="I324">
            <v>700538</v>
          </cell>
          <cell r="J324" t="str">
            <v>BS CLAMPS - CL-01</v>
          </cell>
          <cell r="K324" t="str">
            <v>-</v>
          </cell>
          <cell r="L324" t="str">
            <v>-</v>
          </cell>
          <cell r="M324" t="str">
            <v>-</v>
          </cell>
          <cell r="N324" t="str">
            <v>-</v>
          </cell>
          <cell r="O324"/>
          <cell r="P324"/>
          <cell r="Q324" t="str">
            <v>-</v>
          </cell>
          <cell r="R324" t="str">
            <v>3564097005388</v>
          </cell>
          <cell r="S324" t="str">
            <v>3564098005387</v>
          </cell>
          <cell r="T324" t="str">
            <v>China</v>
          </cell>
          <cell r="U324" t="str">
            <v>8544.42.9090</v>
          </cell>
          <cell r="V324">
            <v>85444290</v>
          </cell>
          <cell r="W324" t="str">
            <v>NC</v>
          </cell>
          <cell r="X324" t="str">
            <v>-</v>
          </cell>
          <cell r="Y324" t="str">
            <v>-</v>
          </cell>
          <cell r="Z324"/>
          <cell r="AA324"/>
          <cell r="AB324"/>
          <cell r="AC324">
            <v>0.06</v>
          </cell>
          <cell r="AD324">
            <v>0.06</v>
          </cell>
          <cell r="AE324" t="str">
            <v>-</v>
          </cell>
          <cell r="AF324" t="str">
            <v>-</v>
          </cell>
          <cell r="AG324" t="str">
            <v>-</v>
          </cell>
          <cell r="AH324" t="str">
            <v>-</v>
          </cell>
          <cell r="AI324" t="str">
            <v>-</v>
          </cell>
          <cell r="AJ324" t="str">
            <v>Polybag</v>
          </cell>
          <cell r="AK324"/>
          <cell r="AL324"/>
          <cell r="AM324"/>
          <cell r="AN324">
            <v>7.0000000000000007E-2</v>
          </cell>
          <cell r="AO324">
            <v>1.0000000000000009E-2</v>
          </cell>
          <cell r="AP324"/>
        </row>
        <row r="325">
          <cell r="I325">
            <v>700535</v>
          </cell>
          <cell r="J325" t="str">
            <v>BS CLAMPS - CL-02 ISOLATED</v>
          </cell>
          <cell r="K325" t="str">
            <v>-</v>
          </cell>
          <cell r="L325" t="str">
            <v>-</v>
          </cell>
          <cell r="M325" t="str">
            <v>-</v>
          </cell>
          <cell r="N325" t="str">
            <v>-</v>
          </cell>
          <cell r="O325"/>
          <cell r="P325"/>
          <cell r="Q325" t="str">
            <v>-</v>
          </cell>
          <cell r="R325">
            <v>3564097005357</v>
          </cell>
          <cell r="S325">
            <v>3564098005356</v>
          </cell>
          <cell r="T325" t="str">
            <v>China</v>
          </cell>
          <cell r="U325" t="str">
            <v>8544.42.9090</v>
          </cell>
          <cell r="V325">
            <v>85444290</v>
          </cell>
          <cell r="W325" t="str">
            <v>NC</v>
          </cell>
          <cell r="X325" t="str">
            <v>-</v>
          </cell>
          <cell r="Y325" t="str">
            <v>-</v>
          </cell>
          <cell r="Z325"/>
          <cell r="AA325"/>
          <cell r="AB325"/>
          <cell r="AC325">
            <v>7.0000000000000007E-2</v>
          </cell>
          <cell r="AD325">
            <v>7.0000000000000007E-2</v>
          </cell>
          <cell r="AE325" t="str">
            <v>-</v>
          </cell>
          <cell r="AF325" t="str">
            <v>-</v>
          </cell>
          <cell r="AG325" t="str">
            <v>-</v>
          </cell>
          <cell r="AH325" t="str">
            <v>-</v>
          </cell>
          <cell r="AI325" t="str">
            <v>-</v>
          </cell>
          <cell r="AJ325" t="str">
            <v>Polybag</v>
          </cell>
          <cell r="AK325"/>
          <cell r="AL325"/>
          <cell r="AM325"/>
          <cell r="AN325">
            <v>0.08</v>
          </cell>
          <cell r="AO325">
            <v>9.999999999999995E-3</v>
          </cell>
          <cell r="AP325"/>
        </row>
        <row r="326">
          <cell r="I326">
            <v>700513</v>
          </cell>
          <cell r="J326" t="str">
            <v>BS EYELET CONNECTION - PA01</v>
          </cell>
          <cell r="K326" t="str">
            <v>-</v>
          </cell>
          <cell r="L326" t="str">
            <v>-</v>
          </cell>
          <cell r="M326" t="str">
            <v>-</v>
          </cell>
          <cell r="N326" t="str">
            <v>-</v>
          </cell>
          <cell r="O326"/>
          <cell r="P326"/>
          <cell r="Q326" t="str">
            <v>-</v>
          </cell>
          <cell r="R326">
            <v>3564097005135</v>
          </cell>
          <cell r="S326">
            <v>3564098005134</v>
          </cell>
          <cell r="T326" t="str">
            <v>China</v>
          </cell>
          <cell r="U326" t="str">
            <v>8544.42.9090</v>
          </cell>
          <cell r="V326">
            <v>85444290</v>
          </cell>
          <cell r="W326" t="str">
            <v>NC</v>
          </cell>
          <cell r="X326" t="str">
            <v>-</v>
          </cell>
          <cell r="Y326" t="str">
            <v>-</v>
          </cell>
          <cell r="Z326"/>
          <cell r="AA326"/>
          <cell r="AB326"/>
          <cell r="AC326">
            <v>0.06</v>
          </cell>
          <cell r="AD326">
            <v>0.06</v>
          </cell>
          <cell r="AE326" t="str">
            <v>-</v>
          </cell>
          <cell r="AF326" t="str">
            <v>-</v>
          </cell>
          <cell r="AG326" t="str">
            <v>-</v>
          </cell>
          <cell r="AH326" t="str">
            <v>-</v>
          </cell>
          <cell r="AI326" t="str">
            <v>-</v>
          </cell>
          <cell r="AJ326" t="str">
            <v>Color Box</v>
          </cell>
          <cell r="AK326">
            <v>82</v>
          </cell>
          <cell r="AL326">
            <v>42</v>
          </cell>
          <cell r="AM326">
            <v>146</v>
          </cell>
          <cell r="AN326">
            <v>8.5000000000000006E-2</v>
          </cell>
          <cell r="AO326">
            <v>2.5000000000000008E-2</v>
          </cell>
          <cell r="AP326"/>
        </row>
        <row r="327">
          <cell r="I327">
            <v>700573</v>
          </cell>
          <cell r="J327" t="str">
            <v>BS EYELET CONNECTION - PA01 (JAR 20 PCS)</v>
          </cell>
          <cell r="K327" t="str">
            <v>-</v>
          </cell>
          <cell r="L327" t="str">
            <v>-</v>
          </cell>
          <cell r="M327" t="str">
            <v>-</v>
          </cell>
          <cell r="N327" t="str">
            <v>-</v>
          </cell>
          <cell r="O327"/>
          <cell r="P327"/>
          <cell r="Q327" t="str">
            <v>-</v>
          </cell>
          <cell r="R327">
            <v>3564097005739</v>
          </cell>
          <cell r="S327">
            <v>3564098005738</v>
          </cell>
          <cell r="T327" t="str">
            <v>China</v>
          </cell>
          <cell r="U327" t="str">
            <v>8544.42.9090</v>
          </cell>
          <cell r="V327">
            <v>85444290</v>
          </cell>
          <cell r="W327" t="str">
            <v>NC</v>
          </cell>
          <cell r="X327" t="str">
            <v>-</v>
          </cell>
          <cell r="Y327" t="str">
            <v>-</v>
          </cell>
          <cell r="Z327"/>
          <cell r="AA327"/>
          <cell r="AB327"/>
          <cell r="AC327">
            <v>0.06</v>
          </cell>
          <cell r="AD327">
            <v>0.06</v>
          </cell>
          <cell r="AE327" t="str">
            <v>-</v>
          </cell>
          <cell r="AF327" t="str">
            <v>-</v>
          </cell>
          <cell r="AG327" t="str">
            <v>-</v>
          </cell>
          <cell r="AH327" t="str">
            <v>-</v>
          </cell>
          <cell r="AI327" t="str">
            <v>-</v>
          </cell>
          <cell r="AJ327" t="str">
            <v>Color Box</v>
          </cell>
          <cell r="AK327">
            <v>145</v>
          </cell>
          <cell r="AL327">
            <v>130</v>
          </cell>
          <cell r="AM327">
            <v>230</v>
          </cell>
          <cell r="AN327">
            <v>1.31</v>
          </cell>
          <cell r="AO327">
            <v>1.25</v>
          </cell>
          <cell r="AP327"/>
        </row>
        <row r="328">
          <cell r="I328">
            <v>700587</v>
          </cell>
          <cell r="J328" t="str">
            <v xml:space="preserve">BS PA01 MAX - EYELET CONNECTOR WITH POWER BOX MAX &amp; SAE PLUG ADAPTER </v>
          </cell>
          <cell r="K328" t="str">
            <v>-</v>
          </cell>
          <cell r="L328" t="str">
            <v>-</v>
          </cell>
          <cell r="M328" t="str">
            <v>-</v>
          </cell>
          <cell r="N328" t="str">
            <v>-</v>
          </cell>
          <cell r="O328"/>
          <cell r="P328"/>
          <cell r="Q328" t="str">
            <v>-</v>
          </cell>
          <cell r="R328">
            <v>3564097005876</v>
          </cell>
          <cell r="S328">
            <v>3564098005875</v>
          </cell>
          <cell r="T328" t="str">
            <v>China</v>
          </cell>
          <cell r="U328" t="str">
            <v>8544.42.9090</v>
          </cell>
          <cell r="V328">
            <v>85444290</v>
          </cell>
          <cell r="W328" t="str">
            <v>NC</v>
          </cell>
          <cell r="X328" t="str">
            <v>-</v>
          </cell>
          <cell r="Y328" t="str">
            <v>-</v>
          </cell>
          <cell r="Z328">
            <v>780</v>
          </cell>
          <cell r="AA328"/>
          <cell r="AB328"/>
          <cell r="AC328">
            <v>0.27</v>
          </cell>
          <cell r="AD328">
            <v>0.26900000000000002</v>
          </cell>
          <cell r="AE328" t="str">
            <v>-</v>
          </cell>
          <cell r="AF328" t="str">
            <v>-</v>
          </cell>
          <cell r="AG328" t="str">
            <v>-</v>
          </cell>
          <cell r="AH328" t="str">
            <v>-</v>
          </cell>
          <cell r="AI328" t="str">
            <v>-</v>
          </cell>
          <cell r="AJ328" t="str">
            <v>Color Box</v>
          </cell>
          <cell r="AK328">
            <v>175</v>
          </cell>
          <cell r="AL328">
            <v>45</v>
          </cell>
          <cell r="AM328">
            <v>95</v>
          </cell>
          <cell r="AN328">
            <v>0.3</v>
          </cell>
          <cell r="AO328">
            <v>3.0999999999999972E-2</v>
          </cell>
          <cell r="AP328"/>
        </row>
        <row r="329">
          <cell r="I329">
            <v>700539</v>
          </cell>
          <cell r="J329" t="str">
            <v>ADAPTOR GGP (10 pcs)</v>
          </cell>
          <cell r="K329" t="str">
            <v>-</v>
          </cell>
          <cell r="L329" t="str">
            <v>-</v>
          </cell>
          <cell r="M329" t="str">
            <v>-</v>
          </cell>
          <cell r="N329" t="str">
            <v>-</v>
          </cell>
          <cell r="O329"/>
          <cell r="P329"/>
          <cell r="Q329" t="str">
            <v>-</v>
          </cell>
          <cell r="R329">
            <v>3564097005395</v>
          </cell>
          <cell r="S329">
            <v>3564098005394</v>
          </cell>
          <cell r="T329" t="str">
            <v>China</v>
          </cell>
          <cell r="U329" t="str">
            <v>8544.42.9090</v>
          </cell>
          <cell r="V329">
            <v>85444290</v>
          </cell>
          <cell r="W329" t="str">
            <v>NC</v>
          </cell>
          <cell r="X329" t="str">
            <v>-</v>
          </cell>
          <cell r="Y329" t="str">
            <v>-</v>
          </cell>
          <cell r="Z329"/>
          <cell r="AA329"/>
          <cell r="AB329"/>
          <cell r="AC329">
            <v>7.0000000000000007E-2</v>
          </cell>
          <cell r="AD329">
            <v>7.0000000000000007E-2</v>
          </cell>
          <cell r="AE329" t="str">
            <v>-</v>
          </cell>
          <cell r="AF329" t="str">
            <v>-</v>
          </cell>
          <cell r="AG329" t="str">
            <v>-</v>
          </cell>
          <cell r="AH329" t="str">
            <v>-</v>
          </cell>
          <cell r="AI329" t="str">
            <v>-</v>
          </cell>
          <cell r="AJ329" t="str">
            <v>Polybag</v>
          </cell>
          <cell r="AK329"/>
          <cell r="AL329"/>
          <cell r="AM329"/>
          <cell r="AN329">
            <v>0.08</v>
          </cell>
          <cell r="AO329">
            <v>9.999999999999995E-3</v>
          </cell>
          <cell r="AP329"/>
        </row>
        <row r="330">
          <cell r="I330">
            <v>300687</v>
          </cell>
          <cell r="J330" t="str">
            <v>PW SPACER FOR BTX20HL/BGZ20HL</v>
          </cell>
          <cell r="K330"/>
          <cell r="L330"/>
          <cell r="M330"/>
          <cell r="N330"/>
          <cell r="O330"/>
          <cell r="P330"/>
          <cell r="Q330"/>
          <cell r="R330">
            <v>3564093006877</v>
          </cell>
          <cell r="S330">
            <v>3564094006876</v>
          </cell>
          <cell r="T330" t="str">
            <v>China</v>
          </cell>
          <cell r="U330"/>
          <cell r="V330">
            <v>4819100000</v>
          </cell>
          <cell r="W330" t="str">
            <v>NC</v>
          </cell>
          <cell r="X330" t="str">
            <v>-</v>
          </cell>
          <cell r="Y330" t="str">
            <v>-</v>
          </cell>
          <cell r="Z330"/>
          <cell r="AA330"/>
          <cell r="AB330"/>
          <cell r="AC330"/>
          <cell r="AD330"/>
          <cell r="AE330" t="str">
            <v>-</v>
          </cell>
          <cell r="AF330" t="str">
            <v>-</v>
          </cell>
          <cell r="AG330" t="str">
            <v>-</v>
          </cell>
          <cell r="AH330" t="str">
            <v>-</v>
          </cell>
          <cell r="AI330" t="str">
            <v>-</v>
          </cell>
          <cell r="AJ330" t="str">
            <v>Polybag</v>
          </cell>
          <cell r="AK330">
            <v>176</v>
          </cell>
          <cell r="AL330">
            <v>87</v>
          </cell>
          <cell r="AM330">
            <v>35</v>
          </cell>
          <cell r="AN330">
            <v>7.4999999999999997E-2</v>
          </cell>
          <cell r="AO330">
            <v>9.3000000000000027E-3</v>
          </cell>
          <cell r="AP330"/>
        </row>
        <row r="331">
          <cell r="I331">
            <v>700546</v>
          </cell>
          <cell r="J331" t="str">
            <v>BS SMART CHARGER - BS30 - 12V 3A</v>
          </cell>
          <cell r="K331" t="str">
            <v>-</v>
          </cell>
          <cell r="L331" t="str">
            <v>-</v>
          </cell>
          <cell r="M331" t="str">
            <v>-</v>
          </cell>
          <cell r="N331" t="str">
            <v>-</v>
          </cell>
          <cell r="O331"/>
          <cell r="P331"/>
          <cell r="Q331" t="str">
            <v>-</v>
          </cell>
          <cell r="R331" t="str">
            <v>3564097005463</v>
          </cell>
          <cell r="S331" t="str">
            <v>3564098005462</v>
          </cell>
          <cell r="T331" t="str">
            <v>China</v>
          </cell>
          <cell r="U331" t="str">
            <v>7318.19.0000</v>
          </cell>
          <cell r="V331">
            <v>7318190090</v>
          </cell>
          <cell r="W331" t="str">
            <v>NC</v>
          </cell>
          <cell r="X331" t="str">
            <v>-</v>
          </cell>
          <cell r="Y331" t="str">
            <v>-</v>
          </cell>
          <cell r="Z331"/>
          <cell r="AA331"/>
          <cell r="AB331"/>
          <cell r="AC331">
            <v>8.6999999999999994E-2</v>
          </cell>
          <cell r="AD331">
            <v>8.6999999999999994E-2</v>
          </cell>
          <cell r="AE331" t="str">
            <v>-</v>
          </cell>
          <cell r="AF331" t="str">
            <v>-</v>
          </cell>
          <cell r="AG331" t="str">
            <v>-</v>
          </cell>
          <cell r="AH331" t="str">
            <v>-</v>
          </cell>
          <cell r="AI331" t="str">
            <v>-</v>
          </cell>
          <cell r="AJ331" t="str">
            <v>Polybag</v>
          </cell>
          <cell r="AK331"/>
          <cell r="AL331"/>
          <cell r="AM331"/>
          <cell r="AN331"/>
          <cell r="AO331">
            <v>-8.6999999999999994E-2</v>
          </cell>
          <cell r="AP331"/>
        </row>
        <row r="332">
          <cell r="I332">
            <v>700548</v>
          </cell>
          <cell r="J332" t="str">
            <v xml:space="preserve">BS ASSEMBLY PARTS FOR BK20 ON DISPLAY </v>
          </cell>
          <cell r="K332" t="str">
            <v>-</v>
          </cell>
          <cell r="L332" t="str">
            <v>-</v>
          </cell>
          <cell r="M332" t="str">
            <v>-</v>
          </cell>
          <cell r="N332" t="str">
            <v>-</v>
          </cell>
          <cell r="O332"/>
          <cell r="P332"/>
          <cell r="Q332" t="str">
            <v>-</v>
          </cell>
          <cell r="R332" t="str">
            <v>3564097005487</v>
          </cell>
          <cell r="S332">
            <v>3564098005486</v>
          </cell>
          <cell r="T332" t="str">
            <v>China</v>
          </cell>
          <cell r="U332" t="str">
            <v>8302.42.3065</v>
          </cell>
          <cell r="V332">
            <v>7214999590</v>
          </cell>
          <cell r="W332" t="str">
            <v>NC</v>
          </cell>
          <cell r="X332" t="str">
            <v>-</v>
          </cell>
          <cell r="Y332" t="str">
            <v>-</v>
          </cell>
          <cell r="Z332">
            <v>650</v>
          </cell>
          <cell r="AA332">
            <v>55</v>
          </cell>
          <cell r="AB332">
            <v>20</v>
          </cell>
          <cell r="AC332">
            <v>0.89500000000000002</v>
          </cell>
          <cell r="AD332">
            <v>0.9</v>
          </cell>
          <cell r="AE332" t="str">
            <v>-</v>
          </cell>
          <cell r="AF332" t="str">
            <v>-</v>
          </cell>
          <cell r="AG332" t="str">
            <v>-</v>
          </cell>
          <cell r="AH332" t="str">
            <v>-</v>
          </cell>
          <cell r="AI332" t="str">
            <v>-</v>
          </cell>
          <cell r="AJ332" t="str">
            <v>Box</v>
          </cell>
          <cell r="AK332"/>
          <cell r="AL332"/>
          <cell r="AM332"/>
          <cell r="AN332"/>
          <cell r="AO332">
            <v>0</v>
          </cell>
          <cell r="AP332"/>
        </row>
        <row r="333">
          <cell r="I333">
            <v>700590</v>
          </cell>
          <cell r="J333" t="str">
            <v>BS CAN BUS CONNECTOR TO SAE PLUG  - PA05</v>
          </cell>
          <cell r="K333" t="str">
            <v>-</v>
          </cell>
          <cell r="L333" t="str">
            <v>-</v>
          </cell>
          <cell r="M333" t="str">
            <v>-</v>
          </cell>
          <cell r="N333" t="str">
            <v>-</v>
          </cell>
          <cell r="O333"/>
          <cell r="P333" t="str">
            <v>-</v>
          </cell>
          <cell r="Q333" t="str">
            <v>-</v>
          </cell>
          <cell r="R333">
            <v>3564097005906</v>
          </cell>
          <cell r="S333">
            <v>3564098005905</v>
          </cell>
          <cell r="T333" t="str">
            <v>China</v>
          </cell>
          <cell r="U333" t="str">
            <v>8302.42.3065</v>
          </cell>
          <cell r="V333">
            <v>85444290</v>
          </cell>
          <cell r="W333" t="str">
            <v>NC</v>
          </cell>
          <cell r="X333" t="str">
            <v>-</v>
          </cell>
          <cell r="Y333" t="str">
            <v>-</v>
          </cell>
          <cell r="Z333">
            <v>660</v>
          </cell>
          <cell r="AA333"/>
          <cell r="AB333"/>
          <cell r="AC333"/>
          <cell r="AD333">
            <v>5.8000000000000003E-2</v>
          </cell>
          <cell r="AE333" t="str">
            <v>-</v>
          </cell>
          <cell r="AF333" t="str">
            <v>-</v>
          </cell>
          <cell r="AG333" t="str">
            <v>-</v>
          </cell>
          <cell r="AH333" t="str">
            <v>-</v>
          </cell>
          <cell r="AI333" t="str">
            <v>-</v>
          </cell>
          <cell r="AJ333" t="str">
            <v>Color box</v>
          </cell>
          <cell r="AK333">
            <v>82</v>
          </cell>
          <cell r="AL333">
            <v>41</v>
          </cell>
          <cell r="AM333">
            <v>126</v>
          </cell>
          <cell r="AN333">
            <v>8.1000000000000003E-2</v>
          </cell>
          <cell r="AO333">
            <v>2.3E-2</v>
          </cell>
          <cell r="AP333"/>
        </row>
        <row r="334">
          <cell r="I334">
            <v>700585</v>
          </cell>
          <cell r="J334" t="str">
            <v>BS CONNECTION FOR MV - PA02</v>
          </cell>
          <cell r="K334" t="str">
            <v>-</v>
          </cell>
          <cell r="L334" t="str">
            <v>-</v>
          </cell>
          <cell r="M334" t="str">
            <v>-</v>
          </cell>
          <cell r="N334" t="str">
            <v>-</v>
          </cell>
          <cell r="O334"/>
          <cell r="P334"/>
          <cell r="Q334" t="str">
            <v>-</v>
          </cell>
          <cell r="R334" t="str">
            <v>3564097005852</v>
          </cell>
          <cell r="S334" t="str">
            <v>3564098005851</v>
          </cell>
          <cell r="T334" t="str">
            <v>China</v>
          </cell>
          <cell r="U334" t="str">
            <v>8544.42.9090</v>
          </cell>
          <cell r="V334">
            <v>85444290</v>
          </cell>
          <cell r="W334" t="str">
            <v>NC</v>
          </cell>
          <cell r="X334" t="str">
            <v>-</v>
          </cell>
          <cell r="Y334" t="str">
            <v>-</v>
          </cell>
          <cell r="Z334">
            <v>610</v>
          </cell>
          <cell r="AA334"/>
          <cell r="AB334"/>
          <cell r="AC334">
            <v>0.04</v>
          </cell>
          <cell r="AD334">
            <v>0.05</v>
          </cell>
          <cell r="AE334" t="str">
            <v>-</v>
          </cell>
          <cell r="AF334" t="str">
            <v>-</v>
          </cell>
          <cell r="AG334" t="str">
            <v>-</v>
          </cell>
          <cell r="AH334" t="str">
            <v>-</v>
          </cell>
          <cell r="AI334" t="str">
            <v>-</v>
          </cell>
          <cell r="AJ334" t="str">
            <v>Color Box</v>
          </cell>
          <cell r="AK334">
            <v>82</v>
          </cell>
          <cell r="AL334">
            <v>41</v>
          </cell>
          <cell r="AM334">
            <v>126</v>
          </cell>
          <cell r="AN334">
            <v>7.0000000000000007E-2</v>
          </cell>
          <cell r="AO334">
            <v>2.0000000000000004E-2</v>
          </cell>
          <cell r="AP334"/>
        </row>
        <row r="335">
          <cell r="I335">
            <v>700577</v>
          </cell>
          <cell r="J335" t="str">
            <v>BS EXTENDED SMART CABLE FOR POWER BOX PB02 (60 CM)</v>
          </cell>
          <cell r="K335" t="str">
            <v>-</v>
          </cell>
          <cell r="L335" t="str">
            <v>-</v>
          </cell>
          <cell r="M335" t="str">
            <v>-</v>
          </cell>
          <cell r="N335" t="str">
            <v>-</v>
          </cell>
          <cell r="O335"/>
          <cell r="P335"/>
          <cell r="Q335" t="str">
            <v>-</v>
          </cell>
          <cell r="R335">
            <v>3564097005777</v>
          </cell>
          <cell r="S335">
            <v>3564098005776</v>
          </cell>
          <cell r="T335" t="str">
            <v>China</v>
          </cell>
          <cell r="U335" t="str">
            <v>8544.42.9090</v>
          </cell>
          <cell r="V335">
            <v>85444290</v>
          </cell>
          <cell r="W335" t="str">
            <v>NC</v>
          </cell>
          <cell r="X335" t="str">
            <v>-</v>
          </cell>
          <cell r="Y335" t="str">
            <v>-</v>
          </cell>
          <cell r="Z335">
            <v>350</v>
          </cell>
          <cell r="AA335">
            <v>20</v>
          </cell>
          <cell r="AB335">
            <v>150</v>
          </cell>
          <cell r="AC335">
            <v>0.55000000000000004</v>
          </cell>
          <cell r="AD335">
            <v>0.55000000000000004</v>
          </cell>
          <cell r="AE335" t="str">
            <v>-</v>
          </cell>
          <cell r="AF335" t="str">
            <v>-</v>
          </cell>
          <cell r="AG335" t="str">
            <v>-</v>
          </cell>
          <cell r="AH335" t="str">
            <v>-</v>
          </cell>
          <cell r="AI335" t="str">
            <v>-</v>
          </cell>
          <cell r="AJ335" t="str">
            <v>Polybag</v>
          </cell>
          <cell r="AK335">
            <v>350</v>
          </cell>
          <cell r="AL335">
            <v>20</v>
          </cell>
          <cell r="AM335">
            <v>150</v>
          </cell>
          <cell r="AN335">
            <v>0.6</v>
          </cell>
          <cell r="AO335">
            <v>4.9999999999999933E-2</v>
          </cell>
          <cell r="AP335"/>
        </row>
        <row r="336">
          <cell r="I336">
            <v>700541</v>
          </cell>
          <cell r="J336" t="str">
            <v>SMART CABLE FOR BOOSTER</v>
          </cell>
          <cell r="K336" t="str">
            <v>-</v>
          </cell>
          <cell r="L336" t="str">
            <v>-</v>
          </cell>
          <cell r="M336" t="str">
            <v>-</v>
          </cell>
          <cell r="N336" t="str">
            <v>-</v>
          </cell>
          <cell r="O336"/>
          <cell r="P336"/>
          <cell r="Q336" t="str">
            <v>-</v>
          </cell>
          <cell r="R336">
            <v>3564097005418</v>
          </cell>
          <cell r="S336">
            <v>3564098005417</v>
          </cell>
          <cell r="T336" t="str">
            <v>China</v>
          </cell>
          <cell r="U336"/>
          <cell r="V336">
            <v>85444290</v>
          </cell>
          <cell r="W336" t="str">
            <v>NC</v>
          </cell>
          <cell r="X336" t="str">
            <v>-</v>
          </cell>
          <cell r="Y336" t="str">
            <v>-</v>
          </cell>
          <cell r="Z336"/>
          <cell r="AA336"/>
          <cell r="AB336"/>
          <cell r="AC336"/>
          <cell r="AD336"/>
          <cell r="AE336" t="str">
            <v>-</v>
          </cell>
          <cell r="AF336" t="str">
            <v>-</v>
          </cell>
          <cell r="AG336" t="str">
            <v>-</v>
          </cell>
          <cell r="AH336" t="str">
            <v>-</v>
          </cell>
          <cell r="AI336" t="str">
            <v>-</v>
          </cell>
          <cell r="AJ336" t="str">
            <v>Polybag</v>
          </cell>
          <cell r="AK336"/>
          <cell r="AL336"/>
          <cell r="AM336"/>
          <cell r="AN336"/>
          <cell r="AO336">
            <v>0</v>
          </cell>
          <cell r="AP336"/>
        </row>
        <row r="337">
          <cell r="I337">
            <v>750545</v>
          </cell>
          <cell r="J337" t="str">
            <v>BS BATTERY SLA MANUAL</v>
          </cell>
          <cell r="K337"/>
          <cell r="L337"/>
          <cell r="M337"/>
          <cell r="N337"/>
          <cell r="O337"/>
          <cell r="P337"/>
          <cell r="Q337"/>
          <cell r="R337">
            <v>3564097505451</v>
          </cell>
          <cell r="S337">
            <v>3564098505450</v>
          </cell>
          <cell r="T337" t="str">
            <v>China</v>
          </cell>
          <cell r="U337"/>
          <cell r="V337">
            <v>4911101000</v>
          </cell>
          <cell r="W337" t="str">
            <v>NC</v>
          </cell>
          <cell r="X337" t="str">
            <v>-</v>
          </cell>
          <cell r="Y337" t="str">
            <v>-</v>
          </cell>
          <cell r="Z337"/>
          <cell r="AA337"/>
          <cell r="AB337"/>
          <cell r="AC337"/>
          <cell r="AD337"/>
          <cell r="AE337" t="str">
            <v>-</v>
          </cell>
          <cell r="AF337" t="str">
            <v>-</v>
          </cell>
          <cell r="AG337" t="str">
            <v>-</v>
          </cell>
          <cell r="AH337" t="str">
            <v>-</v>
          </cell>
          <cell r="AI337" t="str">
            <v>-</v>
          </cell>
          <cell r="AJ337"/>
          <cell r="AK337"/>
          <cell r="AL337"/>
          <cell r="AM337"/>
          <cell r="AN337"/>
          <cell r="AO337"/>
          <cell r="AP337"/>
        </row>
        <row r="338">
          <cell r="I338">
            <v>900082</v>
          </cell>
          <cell r="J338" t="str">
            <v>BACKPACK BS BATTERY (10 pcs)</v>
          </cell>
          <cell r="K338" t="str">
            <v>-</v>
          </cell>
          <cell r="L338" t="str">
            <v>-</v>
          </cell>
          <cell r="M338" t="str">
            <v>-</v>
          </cell>
          <cell r="N338" t="str">
            <v>-</v>
          </cell>
          <cell r="O338"/>
          <cell r="P338"/>
          <cell r="Q338" t="str">
            <v>-</v>
          </cell>
          <cell r="R338">
            <v>3564099000824</v>
          </cell>
          <cell r="S338">
            <v>3564090000823</v>
          </cell>
          <cell r="T338" t="str">
            <v>China</v>
          </cell>
          <cell r="U338" t="str">
            <v>4202.92.1000</v>
          </cell>
          <cell r="V338">
            <v>420292989</v>
          </cell>
          <cell r="W338" t="str">
            <v>NC</v>
          </cell>
          <cell r="X338" t="str">
            <v>-</v>
          </cell>
          <cell r="Y338" t="str">
            <v>-</v>
          </cell>
          <cell r="Z338"/>
          <cell r="AA338"/>
          <cell r="AB338"/>
          <cell r="AC338"/>
          <cell r="AD338"/>
          <cell r="AE338" t="str">
            <v>-</v>
          </cell>
          <cell r="AF338" t="str">
            <v>-</v>
          </cell>
          <cell r="AG338" t="str">
            <v>-</v>
          </cell>
          <cell r="AH338" t="str">
            <v>-</v>
          </cell>
          <cell r="AI338" t="str">
            <v>-</v>
          </cell>
          <cell r="AJ338" t="str">
            <v>NC</v>
          </cell>
          <cell r="AK338"/>
          <cell r="AL338"/>
          <cell r="AM338"/>
          <cell r="AN338"/>
          <cell r="AO338"/>
          <cell r="AP338"/>
        </row>
        <row r="339">
          <cell r="I339">
            <v>900129</v>
          </cell>
          <cell r="J339" t="str">
            <v>BANNER BS BATTERY (200x80cm)</v>
          </cell>
          <cell r="K339" t="str">
            <v>-</v>
          </cell>
          <cell r="L339" t="str">
            <v>-</v>
          </cell>
          <cell r="M339" t="str">
            <v>-</v>
          </cell>
          <cell r="N339" t="str">
            <v>-</v>
          </cell>
          <cell r="O339"/>
          <cell r="P339"/>
          <cell r="Q339" t="str">
            <v>-</v>
          </cell>
          <cell r="R339" t="str">
            <v>-</v>
          </cell>
          <cell r="S339" t="str">
            <v>NC</v>
          </cell>
          <cell r="T339" t="str">
            <v>China</v>
          </cell>
          <cell r="U339" t="str">
            <v>6307.90.8500</v>
          </cell>
          <cell r="V339"/>
          <cell r="W339" t="str">
            <v>NC</v>
          </cell>
          <cell r="X339" t="str">
            <v>-</v>
          </cell>
          <cell r="Y339" t="str">
            <v>-</v>
          </cell>
          <cell r="Z339"/>
          <cell r="AA339"/>
          <cell r="AB339"/>
          <cell r="AC339"/>
          <cell r="AD339"/>
          <cell r="AE339" t="str">
            <v>-</v>
          </cell>
          <cell r="AF339" t="str">
            <v>-</v>
          </cell>
          <cell r="AG339" t="str">
            <v>-</v>
          </cell>
          <cell r="AH339" t="str">
            <v>-</v>
          </cell>
          <cell r="AI339" t="str">
            <v>-</v>
          </cell>
          <cell r="AJ339" t="str">
            <v>NC</v>
          </cell>
          <cell r="AK339"/>
          <cell r="AL339"/>
          <cell r="AM339"/>
          <cell r="AN339"/>
          <cell r="AO339"/>
          <cell r="AP339"/>
        </row>
        <row r="340">
          <cell r="I340">
            <v>900160</v>
          </cell>
          <cell r="J340" t="str">
            <v>BS BATTERY BLACK TUMBLER 0.35L</v>
          </cell>
          <cell r="K340" t="str">
            <v>-</v>
          </cell>
          <cell r="L340" t="str">
            <v>-</v>
          </cell>
          <cell r="M340" t="str">
            <v>-</v>
          </cell>
          <cell r="N340" t="str">
            <v>-</v>
          </cell>
          <cell r="O340" t="str">
            <v>-</v>
          </cell>
          <cell r="P340"/>
          <cell r="Q340"/>
          <cell r="R340">
            <v>3564099001609</v>
          </cell>
          <cell r="S340">
            <v>3564090001608</v>
          </cell>
          <cell r="T340" t="str">
            <v>China</v>
          </cell>
          <cell r="U340" t="str">
            <v>6911.10.4100</v>
          </cell>
          <cell r="V340">
            <v>9617001900</v>
          </cell>
          <cell r="W340" t="str">
            <v>NC</v>
          </cell>
          <cell r="X340" t="str">
            <v>-</v>
          </cell>
          <cell r="Y340" t="str">
            <v>-</v>
          </cell>
          <cell r="Z340">
            <v>88</v>
          </cell>
          <cell r="AA340">
            <v>88</v>
          </cell>
          <cell r="AB340">
            <v>115</v>
          </cell>
          <cell r="AC340">
            <v>0.29499999999999998</v>
          </cell>
          <cell r="AD340">
            <v>0.29499999999999998</v>
          </cell>
          <cell r="AE340" t="str">
            <v>-</v>
          </cell>
          <cell r="AF340" t="str">
            <v>-</v>
          </cell>
          <cell r="AG340" t="str">
            <v>-</v>
          </cell>
          <cell r="AH340" t="str">
            <v>-</v>
          </cell>
          <cell r="AI340" t="str">
            <v>-</v>
          </cell>
          <cell r="AJ340" t="str">
            <v>Box</v>
          </cell>
          <cell r="AK340">
            <v>110</v>
          </cell>
          <cell r="AL340">
            <v>110</v>
          </cell>
          <cell r="AM340">
            <v>130</v>
          </cell>
          <cell r="AN340">
            <v>0.34</v>
          </cell>
          <cell r="AO340">
            <v>4.500000000000004E-2</v>
          </cell>
          <cell r="AP340"/>
        </row>
        <row r="341">
          <cell r="I341">
            <v>900158</v>
          </cell>
          <cell r="J341" t="str">
            <v>BS BATTERY BLACK TUMBLER 0.75L</v>
          </cell>
          <cell r="K341" t="str">
            <v>-</v>
          </cell>
          <cell r="L341" t="str">
            <v>-</v>
          </cell>
          <cell r="M341" t="str">
            <v>-</v>
          </cell>
          <cell r="N341" t="str">
            <v>-</v>
          </cell>
          <cell r="O341"/>
          <cell r="P341"/>
          <cell r="Q341" t="str">
            <v>-</v>
          </cell>
          <cell r="R341">
            <v>3564099001586</v>
          </cell>
          <cell r="S341">
            <v>3564090001585</v>
          </cell>
          <cell r="T341" t="str">
            <v>China</v>
          </cell>
          <cell r="U341" t="str">
            <v>6911.10.4100</v>
          </cell>
          <cell r="V341">
            <v>9617001900</v>
          </cell>
          <cell r="W341" t="str">
            <v>NC</v>
          </cell>
          <cell r="X341" t="str">
            <v>-</v>
          </cell>
          <cell r="Y341" t="str">
            <v>-</v>
          </cell>
          <cell r="Z341">
            <v>73</v>
          </cell>
          <cell r="AA341">
            <v>86</v>
          </cell>
          <cell r="AB341">
            <v>284</v>
          </cell>
          <cell r="AC341">
            <v>0.443</v>
          </cell>
          <cell r="AD341">
            <v>0.443</v>
          </cell>
          <cell r="AE341" t="str">
            <v>-</v>
          </cell>
          <cell r="AF341" t="str">
            <v>-</v>
          </cell>
          <cell r="AG341" t="str">
            <v>-</v>
          </cell>
          <cell r="AH341" t="str">
            <v>-</v>
          </cell>
          <cell r="AI341" t="str">
            <v>-</v>
          </cell>
          <cell r="AJ341" t="str">
            <v>Box</v>
          </cell>
          <cell r="AK341">
            <v>900</v>
          </cell>
          <cell r="AL341">
            <v>900</v>
          </cell>
          <cell r="AM341">
            <v>290</v>
          </cell>
          <cell r="AN341">
            <v>0.49299999999999999</v>
          </cell>
          <cell r="AO341">
            <v>4.9999999999999989E-2</v>
          </cell>
          <cell r="AP341"/>
        </row>
        <row r="342">
          <cell r="I342">
            <v>900075</v>
          </cell>
          <cell r="J342" t="str">
            <v>BS BATTERY DISPLAY</v>
          </cell>
          <cell r="K342" t="str">
            <v>-</v>
          </cell>
          <cell r="L342" t="str">
            <v>-</v>
          </cell>
          <cell r="M342" t="str">
            <v>-</v>
          </cell>
          <cell r="N342" t="str">
            <v>-</v>
          </cell>
          <cell r="O342"/>
          <cell r="P342"/>
          <cell r="Q342" t="str">
            <v>-</v>
          </cell>
          <cell r="R342">
            <v>3564099000756</v>
          </cell>
          <cell r="S342" t="str">
            <v>NC</v>
          </cell>
          <cell r="T342" t="str">
            <v>China</v>
          </cell>
          <cell r="U342" t="str">
            <v>9403.70.4031</v>
          </cell>
          <cell r="V342">
            <v>94038900</v>
          </cell>
          <cell r="W342" t="str">
            <v>NC</v>
          </cell>
          <cell r="X342" t="str">
            <v>-</v>
          </cell>
          <cell r="Y342" t="str">
            <v>-</v>
          </cell>
          <cell r="Z342"/>
          <cell r="AA342"/>
          <cell r="AB342"/>
          <cell r="AC342"/>
          <cell r="AD342"/>
          <cell r="AE342" t="str">
            <v>-</v>
          </cell>
          <cell r="AF342" t="str">
            <v>-</v>
          </cell>
          <cell r="AG342" t="str">
            <v>-</v>
          </cell>
          <cell r="AH342" t="str">
            <v>-</v>
          </cell>
          <cell r="AI342" t="str">
            <v>-</v>
          </cell>
          <cell r="AJ342" t="str">
            <v>NC</v>
          </cell>
          <cell r="AK342"/>
          <cell r="AL342"/>
          <cell r="AM342"/>
          <cell r="AN342"/>
          <cell r="AO342"/>
          <cell r="AP342"/>
        </row>
        <row r="343">
          <cell r="I343">
            <v>900076</v>
          </cell>
          <cell r="J343" t="str">
            <v>BS BATTERY DISPLAY HEADER</v>
          </cell>
          <cell r="K343" t="str">
            <v>-</v>
          </cell>
          <cell r="L343" t="str">
            <v>-</v>
          </cell>
          <cell r="M343" t="str">
            <v>-</v>
          </cell>
          <cell r="N343" t="str">
            <v>-</v>
          </cell>
          <cell r="O343"/>
          <cell r="P343"/>
          <cell r="Q343" t="str">
            <v>-</v>
          </cell>
          <cell r="R343">
            <v>3564099000763</v>
          </cell>
          <cell r="S343">
            <v>3564090000762</v>
          </cell>
          <cell r="T343" t="str">
            <v>France</v>
          </cell>
          <cell r="U343"/>
          <cell r="V343"/>
          <cell r="W343" t="str">
            <v>NC</v>
          </cell>
          <cell r="X343" t="str">
            <v>-</v>
          </cell>
          <cell r="Y343" t="str">
            <v>-</v>
          </cell>
          <cell r="Z343"/>
          <cell r="AA343"/>
          <cell r="AB343"/>
          <cell r="AC343"/>
          <cell r="AD343"/>
          <cell r="AE343" t="str">
            <v>-</v>
          </cell>
          <cell r="AF343" t="str">
            <v>-</v>
          </cell>
          <cell r="AG343" t="str">
            <v>-</v>
          </cell>
          <cell r="AH343" t="str">
            <v>-</v>
          </cell>
          <cell r="AI343" t="str">
            <v>-</v>
          </cell>
          <cell r="AJ343" t="str">
            <v>NC</v>
          </cell>
          <cell r="AK343"/>
          <cell r="AL343"/>
          <cell r="AM343"/>
          <cell r="AN343"/>
          <cell r="AO343"/>
          <cell r="AP343"/>
        </row>
        <row r="344">
          <cell r="I344">
            <v>900159</v>
          </cell>
          <cell r="J344" t="str">
            <v>BS BATTERY MICROFIBER (5 pcs)</v>
          </cell>
          <cell r="K344" t="str">
            <v>-</v>
          </cell>
          <cell r="L344" t="str">
            <v>-</v>
          </cell>
          <cell r="M344" t="str">
            <v>-</v>
          </cell>
          <cell r="N344" t="str">
            <v>-</v>
          </cell>
          <cell r="O344"/>
          <cell r="P344"/>
          <cell r="Q344" t="str">
            <v>-</v>
          </cell>
          <cell r="R344">
            <v>3564099501598</v>
          </cell>
          <cell r="S344">
            <v>3564090501597</v>
          </cell>
          <cell r="T344" t="str">
            <v>China</v>
          </cell>
          <cell r="U344" t="str">
            <v>6307.10.2030</v>
          </cell>
          <cell r="V344">
            <v>6302930090</v>
          </cell>
          <cell r="W344" t="str">
            <v>NC</v>
          </cell>
          <cell r="X344" t="str">
            <v>-</v>
          </cell>
          <cell r="Y344" t="str">
            <v>-</v>
          </cell>
          <cell r="Z344">
            <v>400</v>
          </cell>
          <cell r="AA344">
            <v>400</v>
          </cell>
          <cell r="AB344">
            <v>5</v>
          </cell>
          <cell r="AC344">
            <v>6.4000000000000001E-2</v>
          </cell>
          <cell r="AD344">
            <v>6.4000000000000001E-2</v>
          </cell>
          <cell r="AE344" t="str">
            <v>-</v>
          </cell>
          <cell r="AF344" t="str">
            <v>-</v>
          </cell>
          <cell r="AG344" t="str">
            <v>-</v>
          </cell>
          <cell r="AH344" t="str">
            <v>-</v>
          </cell>
          <cell r="AI344" t="str">
            <v>-</v>
          </cell>
          <cell r="AJ344" t="str">
            <v>Polybag</v>
          </cell>
          <cell r="AK344">
            <v>220</v>
          </cell>
          <cell r="AL344">
            <v>220</v>
          </cell>
          <cell r="AM344">
            <v>6</v>
          </cell>
          <cell r="AN344">
            <v>0.32</v>
          </cell>
          <cell r="AO344">
            <v>0.25600000000000001</v>
          </cell>
          <cell r="AP344"/>
        </row>
        <row r="345">
          <cell r="I345">
            <v>900106</v>
          </cell>
          <cell r="J345" t="str">
            <v>CAP BS FACTORY (5pcs)</v>
          </cell>
          <cell r="K345" t="str">
            <v>-</v>
          </cell>
          <cell r="L345" t="str">
            <v>-</v>
          </cell>
          <cell r="M345" t="str">
            <v>-</v>
          </cell>
          <cell r="N345" t="str">
            <v>-</v>
          </cell>
          <cell r="O345"/>
          <cell r="P345"/>
          <cell r="Q345" t="str">
            <v>-</v>
          </cell>
          <cell r="R345">
            <v>3564099001067</v>
          </cell>
          <cell r="S345">
            <v>3564090001066</v>
          </cell>
          <cell r="T345" t="str">
            <v>China</v>
          </cell>
          <cell r="U345" t="str">
            <v>6505.00.0410</v>
          </cell>
          <cell r="V345" t="str">
            <v>6505003000</v>
          </cell>
          <cell r="W345" t="str">
            <v>NC</v>
          </cell>
          <cell r="X345" t="str">
            <v>-</v>
          </cell>
          <cell r="Y345" t="str">
            <v>-</v>
          </cell>
          <cell r="Z345"/>
          <cell r="AA345"/>
          <cell r="AB345"/>
          <cell r="AC345"/>
          <cell r="AD345"/>
          <cell r="AE345" t="str">
            <v>-</v>
          </cell>
          <cell r="AF345" t="str">
            <v>-</v>
          </cell>
          <cell r="AG345" t="str">
            <v>-</v>
          </cell>
          <cell r="AH345" t="str">
            <v>-</v>
          </cell>
          <cell r="AI345" t="str">
            <v>-</v>
          </cell>
          <cell r="AJ345" t="str">
            <v>Polybag</v>
          </cell>
          <cell r="AK345"/>
          <cell r="AL345"/>
          <cell r="AM345"/>
          <cell r="AN345"/>
          <cell r="AO345">
            <v>0</v>
          </cell>
          <cell r="AP345"/>
        </row>
        <row r="346">
          <cell r="I346">
            <v>900100</v>
          </cell>
          <cell r="J346" t="str">
            <v>CUPS BS BATTERY (50pcs)</v>
          </cell>
          <cell r="K346" t="str">
            <v>-</v>
          </cell>
          <cell r="L346" t="str">
            <v>-</v>
          </cell>
          <cell r="M346" t="str">
            <v>-</v>
          </cell>
          <cell r="N346" t="str">
            <v>-</v>
          </cell>
          <cell r="O346"/>
          <cell r="P346"/>
          <cell r="Q346" t="str">
            <v>-</v>
          </cell>
          <cell r="R346">
            <v>3564099001005</v>
          </cell>
          <cell r="S346">
            <v>3564090001004</v>
          </cell>
          <cell r="T346" t="str">
            <v>Netherland</v>
          </cell>
          <cell r="U346" t="str">
            <v>4823.69.0020</v>
          </cell>
          <cell r="V346">
            <v>4823900000</v>
          </cell>
          <cell r="W346" t="str">
            <v>NC</v>
          </cell>
          <cell r="X346" t="str">
            <v>-</v>
          </cell>
          <cell r="Y346" t="str">
            <v>-</v>
          </cell>
          <cell r="Z346">
            <v>260.5</v>
          </cell>
          <cell r="AA346">
            <v>50</v>
          </cell>
          <cell r="AB346">
            <v>70</v>
          </cell>
          <cell r="AC346">
            <v>0.2</v>
          </cell>
          <cell r="AD346">
            <v>0.21</v>
          </cell>
          <cell r="AE346" t="str">
            <v>-</v>
          </cell>
          <cell r="AF346" t="str">
            <v>-</v>
          </cell>
          <cell r="AG346" t="str">
            <v>-</v>
          </cell>
          <cell r="AH346" t="str">
            <v>-</v>
          </cell>
          <cell r="AI346" t="str">
            <v>-</v>
          </cell>
          <cell r="AJ346" t="str">
            <v>Polybag</v>
          </cell>
          <cell r="AK346">
            <v>250</v>
          </cell>
          <cell r="AL346">
            <v>50</v>
          </cell>
          <cell r="AM346">
            <v>70</v>
          </cell>
          <cell r="AN346">
            <v>0.21</v>
          </cell>
          <cell r="AO346">
            <v>0</v>
          </cell>
          <cell r="AP346"/>
        </row>
        <row r="347">
          <cell r="I347">
            <v>900107</v>
          </cell>
          <cell r="J347" t="str">
            <v>KEYRING BS FACTORY (10pcs)</v>
          </cell>
          <cell r="K347" t="str">
            <v>-</v>
          </cell>
          <cell r="L347" t="str">
            <v>-</v>
          </cell>
          <cell r="M347" t="str">
            <v>-</v>
          </cell>
          <cell r="N347" t="str">
            <v>-</v>
          </cell>
          <cell r="O347"/>
          <cell r="P347"/>
          <cell r="Q347" t="str">
            <v>-</v>
          </cell>
          <cell r="R347">
            <v>3564099001074</v>
          </cell>
          <cell r="S347">
            <v>3564090001073</v>
          </cell>
          <cell r="T347" t="str">
            <v>China</v>
          </cell>
          <cell r="U347" t="str">
            <v>7326.20.0090</v>
          </cell>
          <cell r="V347">
            <v>58062000</v>
          </cell>
          <cell r="W347" t="str">
            <v>NC</v>
          </cell>
          <cell r="X347" t="str">
            <v>-</v>
          </cell>
          <cell r="Y347" t="str">
            <v>-</v>
          </cell>
          <cell r="Z347"/>
          <cell r="AA347"/>
          <cell r="AB347"/>
          <cell r="AC347"/>
          <cell r="AD347"/>
          <cell r="AE347" t="str">
            <v>-</v>
          </cell>
          <cell r="AF347" t="str">
            <v>-</v>
          </cell>
          <cell r="AG347" t="str">
            <v>-</v>
          </cell>
          <cell r="AH347" t="str">
            <v>-</v>
          </cell>
          <cell r="AI347" t="str">
            <v>-</v>
          </cell>
          <cell r="AJ347" t="str">
            <v>Polybag</v>
          </cell>
          <cell r="AK347"/>
          <cell r="AL347"/>
          <cell r="AM347"/>
          <cell r="AN347"/>
          <cell r="AO347">
            <v>0</v>
          </cell>
          <cell r="AP347"/>
        </row>
        <row r="348">
          <cell r="I348">
            <v>900132</v>
          </cell>
          <cell r="J348" t="str">
            <v>NECK WARMER BS FACTORY (10 pcs)</v>
          </cell>
          <cell r="K348" t="str">
            <v>-</v>
          </cell>
          <cell r="L348" t="str">
            <v>-</v>
          </cell>
          <cell r="M348" t="str">
            <v>-</v>
          </cell>
          <cell r="N348" t="str">
            <v>-</v>
          </cell>
          <cell r="O348"/>
          <cell r="P348"/>
          <cell r="Q348" t="str">
            <v>-</v>
          </cell>
          <cell r="R348">
            <v>3564099001326</v>
          </cell>
          <cell r="S348">
            <v>3564090001325</v>
          </cell>
          <cell r="T348" t="str">
            <v>China</v>
          </cell>
          <cell r="U348" t="str">
            <v>6214.10.2000</v>
          </cell>
          <cell r="V348">
            <v>62149000</v>
          </cell>
          <cell r="W348" t="str">
            <v>NC</v>
          </cell>
          <cell r="X348" t="str">
            <v>-</v>
          </cell>
          <cell r="Y348" t="str">
            <v>-</v>
          </cell>
          <cell r="Z348"/>
          <cell r="AA348"/>
          <cell r="AB348"/>
          <cell r="AC348"/>
          <cell r="AD348"/>
          <cell r="AE348" t="str">
            <v>-</v>
          </cell>
          <cell r="AF348" t="str">
            <v>-</v>
          </cell>
          <cell r="AG348" t="str">
            <v>-</v>
          </cell>
          <cell r="AH348" t="str">
            <v>-</v>
          </cell>
          <cell r="AI348" t="str">
            <v>-</v>
          </cell>
          <cell r="AJ348" t="str">
            <v>Polybag</v>
          </cell>
          <cell r="AK348"/>
          <cell r="AL348"/>
          <cell r="AM348"/>
          <cell r="AN348"/>
          <cell r="AO348">
            <v>0</v>
          </cell>
          <cell r="AP348"/>
        </row>
        <row r="349">
          <cell r="I349">
            <v>900109</v>
          </cell>
          <cell r="J349" t="str">
            <v>PADDOCK CARPET BS FACTORY - 95 x 220cm</v>
          </cell>
          <cell r="K349" t="str">
            <v>-</v>
          </cell>
          <cell r="L349" t="str">
            <v>-</v>
          </cell>
          <cell r="M349" t="str">
            <v>-</v>
          </cell>
          <cell r="N349" t="str">
            <v>-</v>
          </cell>
          <cell r="O349"/>
          <cell r="P349"/>
          <cell r="Q349" t="str">
            <v>-</v>
          </cell>
          <cell r="R349">
            <v>3564099001081</v>
          </cell>
          <cell r="S349">
            <v>3564090001080</v>
          </cell>
          <cell r="T349" t="str">
            <v>Belgium</v>
          </cell>
          <cell r="U349" t="str">
            <v>5705.00.2030</v>
          </cell>
          <cell r="V349">
            <v>5705003000</v>
          </cell>
          <cell r="W349" t="str">
            <v>NC</v>
          </cell>
          <cell r="X349" t="str">
            <v>-</v>
          </cell>
          <cell r="Y349" t="str">
            <v>-</v>
          </cell>
          <cell r="Z349"/>
          <cell r="AA349"/>
          <cell r="AB349"/>
          <cell r="AC349"/>
          <cell r="AD349"/>
          <cell r="AE349" t="str">
            <v>-</v>
          </cell>
          <cell r="AF349" t="str">
            <v>-</v>
          </cell>
          <cell r="AG349" t="str">
            <v>-</v>
          </cell>
          <cell r="AH349" t="str">
            <v>-</v>
          </cell>
          <cell r="AI349" t="str">
            <v>-</v>
          </cell>
          <cell r="AJ349" t="str">
            <v>Polybag</v>
          </cell>
          <cell r="AK349"/>
          <cell r="AL349"/>
          <cell r="AM349"/>
          <cell r="AN349"/>
          <cell r="AO349">
            <v>0</v>
          </cell>
          <cell r="AP349"/>
        </row>
        <row r="350">
          <cell r="I350">
            <v>900053</v>
          </cell>
          <cell r="J350" t="str">
            <v>PENS RED BS (25 pcs)</v>
          </cell>
          <cell r="K350" t="str">
            <v>-</v>
          </cell>
          <cell r="L350" t="str">
            <v>-</v>
          </cell>
          <cell r="M350" t="str">
            <v>-</v>
          </cell>
          <cell r="N350" t="str">
            <v>-</v>
          </cell>
          <cell r="O350"/>
          <cell r="P350"/>
          <cell r="Q350" t="str">
            <v>-</v>
          </cell>
          <cell r="R350">
            <v>3564099000534</v>
          </cell>
          <cell r="S350">
            <v>3564090000533</v>
          </cell>
          <cell r="T350" t="str">
            <v>China</v>
          </cell>
          <cell r="U350" t="str">
            <v>9608.10.0000</v>
          </cell>
          <cell r="V350">
            <v>9608109200</v>
          </cell>
          <cell r="W350" t="str">
            <v>NC</v>
          </cell>
          <cell r="X350" t="str">
            <v>-</v>
          </cell>
          <cell r="Y350" t="str">
            <v>-</v>
          </cell>
          <cell r="Z350">
            <v>10</v>
          </cell>
          <cell r="AA350">
            <v>2</v>
          </cell>
          <cell r="AB350">
            <v>14.5</v>
          </cell>
          <cell r="AC350">
            <v>0.375</v>
          </cell>
          <cell r="AD350">
            <v>0.375</v>
          </cell>
          <cell r="AE350" t="str">
            <v>-</v>
          </cell>
          <cell r="AF350" t="str">
            <v>-</v>
          </cell>
          <cell r="AG350" t="str">
            <v>-</v>
          </cell>
          <cell r="AH350" t="str">
            <v>-</v>
          </cell>
          <cell r="AI350" t="str">
            <v>-</v>
          </cell>
          <cell r="AJ350" t="str">
            <v>Polybag</v>
          </cell>
          <cell r="AK350">
            <v>10</v>
          </cell>
          <cell r="AL350">
            <v>2</v>
          </cell>
          <cell r="AM350">
            <v>15</v>
          </cell>
          <cell r="AN350">
            <v>0.375</v>
          </cell>
          <cell r="AO350">
            <v>0</v>
          </cell>
          <cell r="AP350"/>
        </row>
        <row r="351">
          <cell r="I351">
            <v>900105</v>
          </cell>
          <cell r="J351" t="str">
            <v>"ROLL-UP BS ""CHARGER"""</v>
          </cell>
          <cell r="K351" t="str">
            <v>-</v>
          </cell>
          <cell r="L351" t="str">
            <v>-</v>
          </cell>
          <cell r="M351" t="str">
            <v>-</v>
          </cell>
          <cell r="N351" t="str">
            <v>-</v>
          </cell>
          <cell r="O351"/>
          <cell r="P351"/>
          <cell r="Q351" t="str">
            <v>-</v>
          </cell>
          <cell r="R351">
            <v>3564099001050</v>
          </cell>
          <cell r="S351">
            <v>3564090001059</v>
          </cell>
          <cell r="T351" t="str">
            <v>France</v>
          </cell>
          <cell r="U351"/>
          <cell r="V351">
            <v>3926909790</v>
          </cell>
          <cell r="W351" t="str">
            <v>NC</v>
          </cell>
          <cell r="X351" t="str">
            <v>-</v>
          </cell>
          <cell r="Y351" t="str">
            <v>-</v>
          </cell>
          <cell r="Z351">
            <v>850</v>
          </cell>
          <cell r="AA351">
            <v>80</v>
          </cell>
          <cell r="AB351">
            <v>80</v>
          </cell>
          <cell r="AC351">
            <v>2.9</v>
          </cell>
          <cell r="AD351">
            <v>2.9</v>
          </cell>
          <cell r="AE351" t="str">
            <v>-</v>
          </cell>
          <cell r="AF351" t="str">
            <v>-</v>
          </cell>
          <cell r="AG351" t="str">
            <v>-</v>
          </cell>
          <cell r="AH351" t="str">
            <v>-</v>
          </cell>
          <cell r="AI351" t="str">
            <v>-</v>
          </cell>
          <cell r="AJ351" t="str">
            <v>Box</v>
          </cell>
          <cell r="AK351">
            <v>900</v>
          </cell>
          <cell r="AL351">
            <v>100</v>
          </cell>
          <cell r="AM351">
            <v>100</v>
          </cell>
          <cell r="AN351">
            <v>3</v>
          </cell>
          <cell r="AO351">
            <v>0.10000000000000009</v>
          </cell>
          <cell r="AP351"/>
        </row>
        <row r="352">
          <cell r="I352">
            <v>900104</v>
          </cell>
          <cell r="J352" t="str">
            <v>"ROLL-UP BS ""GARDEN"""</v>
          </cell>
          <cell r="K352" t="str">
            <v>-</v>
          </cell>
          <cell r="L352" t="str">
            <v>-</v>
          </cell>
          <cell r="M352" t="str">
            <v>-</v>
          </cell>
          <cell r="N352" t="str">
            <v>-</v>
          </cell>
          <cell r="O352"/>
          <cell r="P352"/>
          <cell r="Q352" t="str">
            <v>-</v>
          </cell>
          <cell r="R352">
            <v>3564099001043</v>
          </cell>
          <cell r="S352">
            <v>3564090001042</v>
          </cell>
          <cell r="T352" t="str">
            <v>France</v>
          </cell>
          <cell r="U352"/>
          <cell r="V352">
            <v>3926909790</v>
          </cell>
          <cell r="W352" t="str">
            <v>NC</v>
          </cell>
          <cell r="X352" t="str">
            <v>-</v>
          </cell>
          <cell r="Y352" t="str">
            <v>-</v>
          </cell>
          <cell r="Z352">
            <v>850</v>
          </cell>
          <cell r="AA352">
            <v>80</v>
          </cell>
          <cell r="AB352">
            <v>80</v>
          </cell>
          <cell r="AC352">
            <v>2.9</v>
          </cell>
          <cell r="AD352">
            <v>2.9</v>
          </cell>
          <cell r="AE352" t="str">
            <v>-</v>
          </cell>
          <cell r="AF352" t="str">
            <v>-</v>
          </cell>
          <cell r="AG352" t="str">
            <v>-</v>
          </cell>
          <cell r="AH352" t="str">
            <v>-</v>
          </cell>
          <cell r="AI352" t="str">
            <v>-</v>
          </cell>
          <cell r="AJ352" t="str">
            <v>Box</v>
          </cell>
          <cell r="AK352">
            <v>900</v>
          </cell>
          <cell r="AL352">
            <v>100</v>
          </cell>
          <cell r="AM352">
            <v>100</v>
          </cell>
          <cell r="AN352">
            <v>3</v>
          </cell>
          <cell r="AO352">
            <v>0.10000000000000009</v>
          </cell>
          <cell r="AP352"/>
        </row>
        <row r="353">
          <cell r="I353">
            <v>900054</v>
          </cell>
          <cell r="J353" t="str">
            <v>UMBRELLA BS FACTORY</v>
          </cell>
          <cell r="K353" t="str">
            <v>-</v>
          </cell>
          <cell r="L353" t="str">
            <v>-</v>
          </cell>
          <cell r="M353" t="str">
            <v>-</v>
          </cell>
          <cell r="N353" t="str">
            <v>-</v>
          </cell>
          <cell r="O353"/>
          <cell r="P353"/>
          <cell r="Q353" t="str">
            <v>-</v>
          </cell>
          <cell r="R353">
            <v>3564099000541</v>
          </cell>
          <cell r="S353">
            <v>3564090000540</v>
          </cell>
          <cell r="T353" t="str">
            <v>China</v>
          </cell>
          <cell r="U353" t="str">
            <v>6601.10.0000</v>
          </cell>
          <cell r="V353">
            <v>66019990</v>
          </cell>
          <cell r="W353" t="str">
            <v>NC</v>
          </cell>
          <cell r="X353" t="str">
            <v>-</v>
          </cell>
          <cell r="Y353" t="str">
            <v>-</v>
          </cell>
          <cell r="Z353">
            <v>1000</v>
          </cell>
          <cell r="AA353">
            <v>50</v>
          </cell>
          <cell r="AB353">
            <v>50</v>
          </cell>
          <cell r="AC353">
            <v>1.1499999999999999</v>
          </cell>
          <cell r="AD353">
            <v>1.1499999999999999</v>
          </cell>
          <cell r="AE353" t="str">
            <v>-</v>
          </cell>
          <cell r="AF353" t="str">
            <v>-</v>
          </cell>
          <cell r="AG353" t="str">
            <v>-</v>
          </cell>
          <cell r="AH353" t="str">
            <v>-</v>
          </cell>
          <cell r="AI353" t="str">
            <v>-</v>
          </cell>
          <cell r="AJ353" t="str">
            <v>Box</v>
          </cell>
          <cell r="AK353">
            <v>1000</v>
          </cell>
          <cell r="AL353">
            <v>50</v>
          </cell>
          <cell r="AM353">
            <v>50</v>
          </cell>
          <cell r="AN353">
            <v>1.1499999999999999</v>
          </cell>
          <cell r="AO353">
            <v>0</v>
          </cell>
          <cell r="AP353"/>
        </row>
        <row r="354">
          <cell r="I354">
            <v>900108</v>
          </cell>
          <cell r="J354" t="str">
            <v>WELCOME CARPET BS BATTERY - 60x95cm</v>
          </cell>
          <cell r="K354" t="str">
            <v>-</v>
          </cell>
          <cell r="L354" t="str">
            <v>-</v>
          </cell>
          <cell r="M354" t="str">
            <v>-</v>
          </cell>
          <cell r="N354" t="str">
            <v>-</v>
          </cell>
          <cell r="O354"/>
          <cell r="P354"/>
          <cell r="Q354" t="str">
            <v>-</v>
          </cell>
          <cell r="R354">
            <v>3564099001098</v>
          </cell>
          <cell r="S354" t="str">
            <v>NC</v>
          </cell>
          <cell r="T354" t="str">
            <v>Belgium</v>
          </cell>
          <cell r="U354" t="str">
            <v>5705.00.2030</v>
          </cell>
          <cell r="V354">
            <v>5705003000</v>
          </cell>
          <cell r="W354" t="str">
            <v>NC</v>
          </cell>
          <cell r="X354" t="str">
            <v>-</v>
          </cell>
          <cell r="Y354" t="str">
            <v>-</v>
          </cell>
          <cell r="Z354"/>
          <cell r="AA354"/>
          <cell r="AB354"/>
          <cell r="AC354"/>
          <cell r="AD354"/>
          <cell r="AE354" t="str">
            <v>-</v>
          </cell>
          <cell r="AF354" t="str">
            <v>-</v>
          </cell>
          <cell r="AG354" t="str">
            <v>-</v>
          </cell>
          <cell r="AH354" t="str">
            <v>-</v>
          </cell>
          <cell r="AI354" t="str">
            <v>-</v>
          </cell>
          <cell r="AJ354" t="str">
            <v>Polybag</v>
          </cell>
          <cell r="AK354"/>
          <cell r="AL354"/>
          <cell r="AM354"/>
          <cell r="AN354"/>
          <cell r="AO354">
            <v>0</v>
          </cell>
          <cell r="AP354"/>
        </row>
        <row r="355">
          <cell r="I355">
            <v>900139</v>
          </cell>
          <cell r="J355" t="str">
            <v>WIND FLAG BS BATTERY - 290cm</v>
          </cell>
          <cell r="K355" t="str">
            <v>-</v>
          </cell>
          <cell r="L355" t="str">
            <v>-</v>
          </cell>
          <cell r="M355" t="str">
            <v>-</v>
          </cell>
          <cell r="N355" t="str">
            <v>-</v>
          </cell>
          <cell r="O355"/>
          <cell r="P355"/>
          <cell r="Q355" t="str">
            <v>-</v>
          </cell>
          <cell r="R355">
            <v>3564099001395</v>
          </cell>
          <cell r="S355">
            <v>3564090001394</v>
          </cell>
          <cell r="T355" t="str">
            <v>China</v>
          </cell>
          <cell r="U355" t="str">
            <v>6307.90.9891</v>
          </cell>
          <cell r="V355">
            <v>6307909899</v>
          </cell>
          <cell r="W355" t="str">
            <v>NC</v>
          </cell>
          <cell r="X355" t="str">
            <v>-</v>
          </cell>
          <cell r="Y355" t="str">
            <v>-</v>
          </cell>
          <cell r="Z355">
            <v>1540</v>
          </cell>
          <cell r="AA355">
            <v>180</v>
          </cell>
          <cell r="AB355">
            <v>35</v>
          </cell>
          <cell r="AC355">
            <v>2.5</v>
          </cell>
          <cell r="AD355">
            <v>2.5</v>
          </cell>
          <cell r="AE355" t="str">
            <v>-</v>
          </cell>
          <cell r="AF355" t="str">
            <v>-</v>
          </cell>
          <cell r="AG355" t="str">
            <v>-</v>
          </cell>
          <cell r="AH355" t="str">
            <v>-</v>
          </cell>
          <cell r="AI355" t="str">
            <v>-</v>
          </cell>
          <cell r="AJ355" t="str">
            <v>Polybag</v>
          </cell>
          <cell r="AK355">
            <v>1540</v>
          </cell>
          <cell r="AL355">
            <v>180</v>
          </cell>
          <cell r="AM355">
            <v>35</v>
          </cell>
          <cell r="AN355">
            <v>2.5</v>
          </cell>
          <cell r="AO355">
            <v>2.5</v>
          </cell>
          <cell r="AP355"/>
        </row>
        <row r="356">
          <cell r="I356">
            <v>900144</v>
          </cell>
          <cell r="J356" t="str">
            <v>WIND FLAG BS BATTERY - 500cm</v>
          </cell>
          <cell r="K356" t="str">
            <v>-</v>
          </cell>
          <cell r="L356" t="str">
            <v>-</v>
          </cell>
          <cell r="M356" t="str">
            <v>-</v>
          </cell>
          <cell r="N356" t="str">
            <v>-</v>
          </cell>
          <cell r="O356"/>
          <cell r="P356"/>
          <cell r="Q356" t="str">
            <v>-</v>
          </cell>
          <cell r="R356">
            <v>3564099001449</v>
          </cell>
          <cell r="S356">
            <v>3564090001448</v>
          </cell>
          <cell r="T356" t="str">
            <v>China</v>
          </cell>
          <cell r="U356" t="str">
            <v>6307.90.9891</v>
          </cell>
          <cell r="V356">
            <v>6307909899</v>
          </cell>
          <cell r="W356" t="str">
            <v>NC</v>
          </cell>
          <cell r="X356" t="str">
            <v>-</v>
          </cell>
          <cell r="Y356" t="str">
            <v>-</v>
          </cell>
          <cell r="Z356"/>
          <cell r="AA356"/>
          <cell r="AB356"/>
          <cell r="AC356"/>
          <cell r="AD356"/>
          <cell r="AE356" t="str">
            <v>-</v>
          </cell>
          <cell r="AF356" t="str">
            <v>-</v>
          </cell>
          <cell r="AG356" t="str">
            <v>-</v>
          </cell>
          <cell r="AH356" t="str">
            <v>-</v>
          </cell>
          <cell r="AI356" t="str">
            <v>-</v>
          </cell>
          <cell r="AJ356" t="str">
            <v>Polybag</v>
          </cell>
          <cell r="AK356"/>
          <cell r="AL356"/>
          <cell r="AM356"/>
          <cell r="AN356"/>
          <cell r="AO356">
            <v>0</v>
          </cell>
          <cell r="AP356"/>
        </row>
        <row r="357">
          <cell r="I357">
            <v>700525</v>
          </cell>
          <cell r="J357" t="str">
            <v>BS CHARGER DISPLAY BOX (10 pcs)</v>
          </cell>
          <cell r="K357" t="str">
            <v>-</v>
          </cell>
          <cell r="L357" t="str">
            <v>-</v>
          </cell>
          <cell r="M357" t="str">
            <v>-</v>
          </cell>
          <cell r="N357" t="str">
            <v>-</v>
          </cell>
          <cell r="O357"/>
          <cell r="P357"/>
          <cell r="Q357" t="str">
            <v>-</v>
          </cell>
          <cell r="R357" t="str">
            <v>-</v>
          </cell>
          <cell r="S357">
            <v>3564097005258</v>
          </cell>
          <cell r="T357" t="str">
            <v>China</v>
          </cell>
          <cell r="U357"/>
          <cell r="V357">
            <v>49111090</v>
          </cell>
          <cell r="W357" t="str">
            <v>NC</v>
          </cell>
          <cell r="X357" t="str">
            <v>-</v>
          </cell>
          <cell r="Y357" t="str">
            <v>-</v>
          </cell>
          <cell r="Z357"/>
          <cell r="AA357"/>
          <cell r="AB357"/>
          <cell r="AC357"/>
          <cell r="AD357"/>
          <cell r="AE357" t="str">
            <v>-</v>
          </cell>
          <cell r="AF357" t="str">
            <v>-</v>
          </cell>
          <cell r="AG357" t="str">
            <v>-</v>
          </cell>
          <cell r="AH357" t="str">
            <v>-</v>
          </cell>
          <cell r="AI357" t="str">
            <v>-</v>
          </cell>
          <cell r="AJ357" t="str">
            <v>NC</v>
          </cell>
          <cell r="AK357" t="str">
            <v>-</v>
          </cell>
          <cell r="AL357" t="str">
            <v>-</v>
          </cell>
          <cell r="AM357" t="str">
            <v>-</v>
          </cell>
          <cell r="AN357" t="str">
            <v>-</v>
          </cell>
          <cell r="AO357"/>
          <cell r="AP357"/>
        </row>
        <row r="358">
          <cell r="I358">
            <v>900135</v>
          </cell>
          <cell r="J358" t="str">
            <v>BODYWARMER BS FACTORY - L</v>
          </cell>
          <cell r="K358" t="str">
            <v>-</v>
          </cell>
          <cell r="L358" t="str">
            <v>-</v>
          </cell>
          <cell r="M358" t="str">
            <v>-</v>
          </cell>
          <cell r="N358" t="str">
            <v>-</v>
          </cell>
          <cell r="O358"/>
          <cell r="P358"/>
          <cell r="Q358" t="str">
            <v>-</v>
          </cell>
          <cell r="R358">
            <v>3564099001357</v>
          </cell>
          <cell r="S358">
            <v>3564090001356</v>
          </cell>
          <cell r="T358" t="str">
            <v>China</v>
          </cell>
          <cell r="U358" t="str">
            <v>6201.40.1000</v>
          </cell>
          <cell r="V358">
            <v>62024010</v>
          </cell>
          <cell r="W358" t="str">
            <v>NC</v>
          </cell>
          <cell r="X358" t="str">
            <v>-</v>
          </cell>
          <cell r="Y358" t="str">
            <v>-</v>
          </cell>
          <cell r="Z358">
            <v>560</v>
          </cell>
          <cell r="AA358">
            <v>40</v>
          </cell>
          <cell r="AB358">
            <v>380</v>
          </cell>
          <cell r="AC358">
            <v>0.35</v>
          </cell>
          <cell r="AD358">
            <v>0.35</v>
          </cell>
          <cell r="AE358" t="str">
            <v>-</v>
          </cell>
          <cell r="AF358" t="str">
            <v>-</v>
          </cell>
          <cell r="AG358" t="str">
            <v>-</v>
          </cell>
          <cell r="AH358" t="str">
            <v>-</v>
          </cell>
          <cell r="AI358" t="str">
            <v>-</v>
          </cell>
          <cell r="AJ358" t="str">
            <v>Polybag</v>
          </cell>
          <cell r="AK358">
            <v>560</v>
          </cell>
          <cell r="AL358">
            <v>40</v>
          </cell>
          <cell r="AM358">
            <v>380</v>
          </cell>
          <cell r="AN358">
            <v>0.35</v>
          </cell>
          <cell r="AO358">
            <v>0</v>
          </cell>
          <cell r="AP358"/>
        </row>
        <row r="359">
          <cell r="I359">
            <v>900134</v>
          </cell>
          <cell r="J359" t="str">
            <v>BODYWARMER BS FACTORY - M</v>
          </cell>
          <cell r="K359" t="str">
            <v>-</v>
          </cell>
          <cell r="L359" t="str">
            <v>-</v>
          </cell>
          <cell r="M359" t="str">
            <v>-</v>
          </cell>
          <cell r="N359" t="str">
            <v>-</v>
          </cell>
          <cell r="O359"/>
          <cell r="P359"/>
          <cell r="Q359" t="str">
            <v>-</v>
          </cell>
          <cell r="R359">
            <v>3564099001340</v>
          </cell>
          <cell r="S359">
            <v>3564090001349</v>
          </cell>
          <cell r="T359" t="str">
            <v>China</v>
          </cell>
          <cell r="U359" t="str">
            <v>6201.40.1000</v>
          </cell>
          <cell r="V359">
            <v>62024010</v>
          </cell>
          <cell r="W359" t="str">
            <v>NC</v>
          </cell>
          <cell r="X359" t="str">
            <v>-</v>
          </cell>
          <cell r="Y359" t="str">
            <v>-</v>
          </cell>
          <cell r="Z359">
            <v>560</v>
          </cell>
          <cell r="AA359">
            <v>40</v>
          </cell>
          <cell r="AB359">
            <v>380</v>
          </cell>
          <cell r="AC359">
            <v>0.35</v>
          </cell>
          <cell r="AD359">
            <v>0.35</v>
          </cell>
          <cell r="AE359" t="str">
            <v>-</v>
          </cell>
          <cell r="AF359" t="str">
            <v>-</v>
          </cell>
          <cell r="AG359" t="str">
            <v>-</v>
          </cell>
          <cell r="AH359" t="str">
            <v>-</v>
          </cell>
          <cell r="AI359" t="str">
            <v>-</v>
          </cell>
          <cell r="AJ359" t="str">
            <v>Polybag</v>
          </cell>
          <cell r="AK359">
            <v>560</v>
          </cell>
          <cell r="AL359">
            <v>40</v>
          </cell>
          <cell r="AM359">
            <v>380</v>
          </cell>
          <cell r="AN359">
            <v>0.35</v>
          </cell>
          <cell r="AO359">
            <v>0</v>
          </cell>
          <cell r="AP359"/>
        </row>
        <row r="360">
          <cell r="I360">
            <v>900133</v>
          </cell>
          <cell r="J360" t="str">
            <v>BODYWARMER BS FACTORY - S</v>
          </cell>
          <cell r="K360" t="str">
            <v>-</v>
          </cell>
          <cell r="L360" t="str">
            <v>-</v>
          </cell>
          <cell r="M360" t="str">
            <v>-</v>
          </cell>
          <cell r="N360" t="str">
            <v>-</v>
          </cell>
          <cell r="O360"/>
          <cell r="P360"/>
          <cell r="Q360" t="str">
            <v>-</v>
          </cell>
          <cell r="R360">
            <v>3564099001333</v>
          </cell>
          <cell r="S360">
            <v>3564090001332</v>
          </cell>
          <cell r="T360" t="str">
            <v>China</v>
          </cell>
          <cell r="U360" t="str">
            <v>6201.40.1000</v>
          </cell>
          <cell r="V360">
            <v>62024010</v>
          </cell>
          <cell r="W360" t="str">
            <v>NC</v>
          </cell>
          <cell r="X360" t="str">
            <v>-</v>
          </cell>
          <cell r="Y360" t="str">
            <v>-</v>
          </cell>
          <cell r="Z360">
            <v>560</v>
          </cell>
          <cell r="AA360">
            <v>40</v>
          </cell>
          <cell r="AB360">
            <v>380</v>
          </cell>
          <cell r="AC360">
            <v>0.35</v>
          </cell>
          <cell r="AD360">
            <v>0.35</v>
          </cell>
          <cell r="AE360" t="str">
            <v>-</v>
          </cell>
          <cell r="AF360" t="str">
            <v>-</v>
          </cell>
          <cell r="AG360" t="str">
            <v>-</v>
          </cell>
          <cell r="AH360" t="str">
            <v>-</v>
          </cell>
          <cell r="AI360" t="str">
            <v>-</v>
          </cell>
          <cell r="AJ360" t="str">
            <v>Polybag</v>
          </cell>
          <cell r="AK360">
            <v>560</v>
          </cell>
          <cell r="AL360">
            <v>40</v>
          </cell>
          <cell r="AM360">
            <v>380</v>
          </cell>
          <cell r="AN360">
            <v>0.35</v>
          </cell>
          <cell r="AO360">
            <v>0</v>
          </cell>
          <cell r="AP360"/>
        </row>
        <row r="361">
          <cell r="I361">
            <v>900136</v>
          </cell>
          <cell r="J361" t="str">
            <v>BODYWARMER BS FACTORY - XL</v>
          </cell>
          <cell r="K361" t="str">
            <v>-</v>
          </cell>
          <cell r="L361" t="str">
            <v>-</v>
          </cell>
          <cell r="M361" t="str">
            <v>-</v>
          </cell>
          <cell r="N361" t="str">
            <v>-</v>
          </cell>
          <cell r="O361"/>
          <cell r="P361"/>
          <cell r="Q361" t="str">
            <v>-</v>
          </cell>
          <cell r="R361">
            <v>3564099001364</v>
          </cell>
          <cell r="S361">
            <v>3564090001363</v>
          </cell>
          <cell r="T361" t="str">
            <v>China</v>
          </cell>
          <cell r="U361" t="str">
            <v>6201.40.1000</v>
          </cell>
          <cell r="V361">
            <v>62024010</v>
          </cell>
          <cell r="W361" t="str">
            <v>NC</v>
          </cell>
          <cell r="X361" t="str">
            <v>-</v>
          </cell>
          <cell r="Y361" t="str">
            <v>-</v>
          </cell>
          <cell r="Z361">
            <v>560</v>
          </cell>
          <cell r="AA361">
            <v>40</v>
          </cell>
          <cell r="AB361">
            <v>380</v>
          </cell>
          <cell r="AC361">
            <v>0.4</v>
          </cell>
          <cell r="AD361">
            <v>0.4</v>
          </cell>
          <cell r="AE361" t="str">
            <v>-</v>
          </cell>
          <cell r="AF361" t="str">
            <v>-</v>
          </cell>
          <cell r="AG361" t="str">
            <v>-</v>
          </cell>
          <cell r="AH361" t="str">
            <v>-</v>
          </cell>
          <cell r="AI361" t="str">
            <v>-</v>
          </cell>
          <cell r="AJ361" t="str">
            <v>Polybag</v>
          </cell>
          <cell r="AK361">
            <v>560</v>
          </cell>
          <cell r="AL361">
            <v>40</v>
          </cell>
          <cell r="AM361">
            <v>380</v>
          </cell>
          <cell r="AN361">
            <v>0.4</v>
          </cell>
          <cell r="AO361">
            <v>0</v>
          </cell>
          <cell r="AP361"/>
        </row>
        <row r="362">
          <cell r="I362">
            <v>900137</v>
          </cell>
          <cell r="J362" t="str">
            <v>BODYWARMER BS FACTORY - XXL</v>
          </cell>
          <cell r="K362" t="str">
            <v>-</v>
          </cell>
          <cell r="L362" t="str">
            <v>-</v>
          </cell>
          <cell r="M362" t="str">
            <v>-</v>
          </cell>
          <cell r="N362" t="str">
            <v>-</v>
          </cell>
          <cell r="O362"/>
          <cell r="P362"/>
          <cell r="Q362" t="str">
            <v>-</v>
          </cell>
          <cell r="R362">
            <v>3564099001371</v>
          </cell>
          <cell r="S362">
            <v>3564090001370</v>
          </cell>
          <cell r="T362" t="str">
            <v>China</v>
          </cell>
          <cell r="U362" t="str">
            <v>6201.40.1000</v>
          </cell>
          <cell r="V362">
            <v>62024010</v>
          </cell>
          <cell r="W362" t="str">
            <v>NC</v>
          </cell>
          <cell r="X362" t="str">
            <v>-</v>
          </cell>
          <cell r="Y362" t="str">
            <v>-</v>
          </cell>
          <cell r="Z362">
            <v>560</v>
          </cell>
          <cell r="AA362">
            <v>40</v>
          </cell>
          <cell r="AB362">
            <v>380</v>
          </cell>
          <cell r="AC362">
            <v>0.4</v>
          </cell>
          <cell r="AD362">
            <v>0.4</v>
          </cell>
          <cell r="AE362" t="str">
            <v>-</v>
          </cell>
          <cell r="AF362" t="str">
            <v>-</v>
          </cell>
          <cell r="AG362" t="str">
            <v>-</v>
          </cell>
          <cell r="AH362" t="str">
            <v>-</v>
          </cell>
          <cell r="AI362" t="str">
            <v>-</v>
          </cell>
          <cell r="AJ362" t="str">
            <v>Polybag</v>
          </cell>
          <cell r="AK362">
            <v>560</v>
          </cell>
          <cell r="AL362">
            <v>40</v>
          </cell>
          <cell r="AM362">
            <v>380</v>
          </cell>
          <cell r="AN362">
            <v>0.4</v>
          </cell>
          <cell r="AO362">
            <v>0</v>
          </cell>
          <cell r="AP362"/>
        </row>
        <row r="363">
          <cell r="I363">
            <v>900138</v>
          </cell>
          <cell r="J363" t="str">
            <v>BODYWARMER BS FACTORY - XXXL</v>
          </cell>
          <cell r="K363" t="str">
            <v>-</v>
          </cell>
          <cell r="L363" t="str">
            <v>-</v>
          </cell>
          <cell r="M363" t="str">
            <v>-</v>
          </cell>
          <cell r="N363" t="str">
            <v>-</v>
          </cell>
          <cell r="O363"/>
          <cell r="P363"/>
          <cell r="Q363" t="str">
            <v>-</v>
          </cell>
          <cell r="R363">
            <v>3564099001388</v>
          </cell>
          <cell r="S363">
            <v>3564090001387</v>
          </cell>
          <cell r="T363" t="str">
            <v>China</v>
          </cell>
          <cell r="U363" t="str">
            <v>6201.40.1000</v>
          </cell>
          <cell r="V363">
            <v>62024010</v>
          </cell>
          <cell r="W363" t="str">
            <v>NC</v>
          </cell>
          <cell r="X363" t="str">
            <v>-</v>
          </cell>
          <cell r="Y363" t="str">
            <v>-</v>
          </cell>
          <cell r="Z363">
            <v>560</v>
          </cell>
          <cell r="AA363">
            <v>40</v>
          </cell>
          <cell r="AB363">
            <v>380</v>
          </cell>
          <cell r="AC363">
            <v>0.4</v>
          </cell>
          <cell r="AD363">
            <v>0.4</v>
          </cell>
          <cell r="AE363" t="str">
            <v>-</v>
          </cell>
          <cell r="AF363" t="str">
            <v>-</v>
          </cell>
          <cell r="AG363" t="str">
            <v>-</v>
          </cell>
          <cell r="AH363" t="str">
            <v>-</v>
          </cell>
          <cell r="AI363" t="str">
            <v>-</v>
          </cell>
          <cell r="AJ363" t="str">
            <v>Polybag</v>
          </cell>
          <cell r="AK363">
            <v>560</v>
          </cell>
          <cell r="AL363">
            <v>40</v>
          </cell>
          <cell r="AM363">
            <v>380</v>
          </cell>
          <cell r="AN363">
            <v>0.4</v>
          </cell>
          <cell r="AO363">
            <v>0</v>
          </cell>
          <cell r="AP363"/>
        </row>
        <row r="364">
          <cell r="I364">
            <v>900145</v>
          </cell>
          <cell r="J364" t="str">
            <v>BODYWARMER BS FACTORY - XXXXL</v>
          </cell>
          <cell r="K364" t="str">
            <v>-</v>
          </cell>
          <cell r="L364" t="str">
            <v>-</v>
          </cell>
          <cell r="M364" t="str">
            <v>-</v>
          </cell>
          <cell r="N364" t="str">
            <v>-</v>
          </cell>
          <cell r="O364"/>
          <cell r="P364"/>
          <cell r="Q364" t="str">
            <v>-</v>
          </cell>
          <cell r="R364">
            <v>3564099001456</v>
          </cell>
          <cell r="S364">
            <v>3564090001455</v>
          </cell>
          <cell r="T364" t="str">
            <v>China</v>
          </cell>
          <cell r="U364" t="str">
            <v>6201.40.1000</v>
          </cell>
          <cell r="V364">
            <v>62024010</v>
          </cell>
          <cell r="W364" t="str">
            <v>NC</v>
          </cell>
          <cell r="X364" t="str">
            <v>-</v>
          </cell>
          <cell r="Y364" t="str">
            <v>-</v>
          </cell>
          <cell r="Z364">
            <v>560</v>
          </cell>
          <cell r="AA364">
            <v>40</v>
          </cell>
          <cell r="AB364">
            <v>380</v>
          </cell>
          <cell r="AC364">
            <v>0.4</v>
          </cell>
          <cell r="AD364">
            <v>0.4</v>
          </cell>
          <cell r="AE364" t="str">
            <v>-</v>
          </cell>
          <cell r="AF364" t="str">
            <v>-</v>
          </cell>
          <cell r="AG364" t="str">
            <v>-</v>
          </cell>
          <cell r="AH364" t="str">
            <v>-</v>
          </cell>
          <cell r="AI364" t="str">
            <v>-</v>
          </cell>
          <cell r="AJ364" t="str">
            <v>Polybag</v>
          </cell>
          <cell r="AK364">
            <v>560</v>
          </cell>
          <cell r="AL364">
            <v>40</v>
          </cell>
          <cell r="AM364">
            <v>380</v>
          </cell>
          <cell r="AN364">
            <v>0.4</v>
          </cell>
          <cell r="AO364">
            <v>0</v>
          </cell>
          <cell r="AP364"/>
        </row>
        <row r="365">
          <cell r="I365">
            <v>900112</v>
          </cell>
          <cell r="J365" t="str">
            <v>SOFTSHELL BS FACTORY - L</v>
          </cell>
          <cell r="K365" t="str">
            <v>-</v>
          </cell>
          <cell r="L365" t="str">
            <v>-</v>
          </cell>
          <cell r="M365" t="str">
            <v>-</v>
          </cell>
          <cell r="N365" t="str">
            <v>-</v>
          </cell>
          <cell r="O365"/>
          <cell r="P365"/>
          <cell r="Q365" t="str">
            <v>-</v>
          </cell>
          <cell r="R365">
            <v>3564099001128</v>
          </cell>
          <cell r="S365">
            <v>3564090001127</v>
          </cell>
          <cell r="T365" t="str">
            <v>China</v>
          </cell>
          <cell r="U365" t="str">
            <v>6201.40.2015</v>
          </cell>
          <cell r="V365">
            <v>62012000</v>
          </cell>
          <cell r="W365" t="str">
            <v>NC</v>
          </cell>
          <cell r="X365" t="str">
            <v>-</v>
          </cell>
          <cell r="Y365" t="str">
            <v>-</v>
          </cell>
          <cell r="Z365">
            <v>560</v>
          </cell>
          <cell r="AA365">
            <v>380</v>
          </cell>
          <cell r="AB365">
            <v>40</v>
          </cell>
          <cell r="AC365">
            <v>0.95</v>
          </cell>
          <cell r="AD365">
            <v>0.95</v>
          </cell>
          <cell r="AE365" t="str">
            <v>-</v>
          </cell>
          <cell r="AF365" t="str">
            <v>-</v>
          </cell>
          <cell r="AG365" t="str">
            <v>-</v>
          </cell>
          <cell r="AH365" t="str">
            <v>-</v>
          </cell>
          <cell r="AI365" t="str">
            <v>-</v>
          </cell>
          <cell r="AJ365" t="str">
            <v>Polybag</v>
          </cell>
          <cell r="AK365">
            <v>560</v>
          </cell>
          <cell r="AL365">
            <v>380</v>
          </cell>
          <cell r="AM365">
            <v>40</v>
          </cell>
          <cell r="AN365">
            <v>0.95</v>
          </cell>
          <cell r="AO365">
            <v>0</v>
          </cell>
          <cell r="AP365"/>
        </row>
        <row r="366">
          <cell r="I366">
            <v>900111</v>
          </cell>
          <cell r="J366" t="str">
            <v>SOFTSHELL BS FACTORY - M</v>
          </cell>
          <cell r="K366" t="str">
            <v>-</v>
          </cell>
          <cell r="L366" t="str">
            <v>-</v>
          </cell>
          <cell r="M366" t="str">
            <v>-</v>
          </cell>
          <cell r="N366" t="str">
            <v>-</v>
          </cell>
          <cell r="O366"/>
          <cell r="P366"/>
          <cell r="Q366" t="str">
            <v>-</v>
          </cell>
          <cell r="R366">
            <v>3564099001111</v>
          </cell>
          <cell r="S366">
            <v>3564090001110</v>
          </cell>
          <cell r="T366" t="str">
            <v>China</v>
          </cell>
          <cell r="U366" t="str">
            <v>6201.40.2015</v>
          </cell>
          <cell r="V366">
            <v>62012000</v>
          </cell>
          <cell r="W366" t="str">
            <v>NC</v>
          </cell>
          <cell r="X366" t="str">
            <v>-</v>
          </cell>
          <cell r="Y366" t="str">
            <v>-</v>
          </cell>
          <cell r="Z366">
            <v>560</v>
          </cell>
          <cell r="AA366">
            <v>380</v>
          </cell>
          <cell r="AB366">
            <v>40</v>
          </cell>
          <cell r="AC366">
            <v>0.9</v>
          </cell>
          <cell r="AD366">
            <v>0.9</v>
          </cell>
          <cell r="AE366" t="str">
            <v>-</v>
          </cell>
          <cell r="AF366" t="str">
            <v>-</v>
          </cell>
          <cell r="AG366" t="str">
            <v>-</v>
          </cell>
          <cell r="AH366" t="str">
            <v>-</v>
          </cell>
          <cell r="AI366" t="str">
            <v>-</v>
          </cell>
          <cell r="AJ366" t="str">
            <v>Polybag</v>
          </cell>
          <cell r="AK366">
            <v>560</v>
          </cell>
          <cell r="AL366">
            <v>380</v>
          </cell>
          <cell r="AM366">
            <v>40</v>
          </cell>
          <cell r="AN366">
            <v>0.9</v>
          </cell>
          <cell r="AO366">
            <v>0</v>
          </cell>
          <cell r="AP366"/>
        </row>
        <row r="367">
          <cell r="I367">
            <v>900110</v>
          </cell>
          <cell r="J367" t="str">
            <v>SOFTSHELL BS FACTORY - S</v>
          </cell>
          <cell r="K367" t="str">
            <v>-</v>
          </cell>
          <cell r="L367" t="str">
            <v>-</v>
          </cell>
          <cell r="M367" t="str">
            <v>-</v>
          </cell>
          <cell r="N367" t="str">
            <v>-</v>
          </cell>
          <cell r="O367"/>
          <cell r="P367"/>
          <cell r="Q367" t="str">
            <v>-</v>
          </cell>
          <cell r="R367">
            <v>3564099001104</v>
          </cell>
          <cell r="S367">
            <v>3564090001103</v>
          </cell>
          <cell r="T367" t="str">
            <v>China</v>
          </cell>
          <cell r="U367" t="str">
            <v>6201.40.2015</v>
          </cell>
          <cell r="V367">
            <v>62012000</v>
          </cell>
          <cell r="W367" t="str">
            <v>NC</v>
          </cell>
          <cell r="X367" t="str">
            <v>-</v>
          </cell>
          <cell r="Y367" t="str">
            <v>-</v>
          </cell>
          <cell r="Z367">
            <v>560</v>
          </cell>
          <cell r="AA367">
            <v>380</v>
          </cell>
          <cell r="AB367">
            <v>40</v>
          </cell>
          <cell r="AC367">
            <v>0.85</v>
          </cell>
          <cell r="AD367">
            <v>0.85</v>
          </cell>
          <cell r="AE367" t="str">
            <v>-</v>
          </cell>
          <cell r="AF367" t="str">
            <v>-</v>
          </cell>
          <cell r="AG367" t="str">
            <v>-</v>
          </cell>
          <cell r="AH367" t="str">
            <v>-</v>
          </cell>
          <cell r="AI367" t="str">
            <v>-</v>
          </cell>
          <cell r="AJ367" t="str">
            <v>Polybag</v>
          </cell>
          <cell r="AK367">
            <v>560</v>
          </cell>
          <cell r="AL367">
            <v>380</v>
          </cell>
          <cell r="AM367">
            <v>40</v>
          </cell>
          <cell r="AN367">
            <v>0.85</v>
          </cell>
          <cell r="AO367">
            <v>0</v>
          </cell>
          <cell r="AP367"/>
        </row>
        <row r="368">
          <cell r="I368">
            <v>900113</v>
          </cell>
          <cell r="J368" t="str">
            <v>SOFTSHELL BS FACTORY - XL</v>
          </cell>
          <cell r="K368" t="str">
            <v>-</v>
          </cell>
          <cell r="L368" t="str">
            <v>-</v>
          </cell>
          <cell r="M368" t="str">
            <v>-</v>
          </cell>
          <cell r="N368" t="str">
            <v>-</v>
          </cell>
          <cell r="O368"/>
          <cell r="P368"/>
          <cell r="Q368" t="str">
            <v>-</v>
          </cell>
          <cell r="R368">
            <v>3564099001135</v>
          </cell>
          <cell r="S368">
            <v>3564090001134</v>
          </cell>
          <cell r="T368" t="str">
            <v>China</v>
          </cell>
          <cell r="U368" t="str">
            <v>6201.40.2015</v>
          </cell>
          <cell r="V368">
            <v>62012000</v>
          </cell>
          <cell r="W368" t="str">
            <v>NC</v>
          </cell>
          <cell r="X368" t="str">
            <v>-</v>
          </cell>
          <cell r="Y368" t="str">
            <v>-</v>
          </cell>
          <cell r="Z368">
            <v>560</v>
          </cell>
          <cell r="AA368">
            <v>380</v>
          </cell>
          <cell r="AB368">
            <v>40</v>
          </cell>
          <cell r="AC368">
            <v>1</v>
          </cell>
          <cell r="AD368">
            <v>1</v>
          </cell>
          <cell r="AE368" t="str">
            <v>-</v>
          </cell>
          <cell r="AF368" t="str">
            <v>-</v>
          </cell>
          <cell r="AG368" t="str">
            <v>-</v>
          </cell>
          <cell r="AH368" t="str">
            <v>-</v>
          </cell>
          <cell r="AI368" t="str">
            <v>-</v>
          </cell>
          <cell r="AJ368" t="str">
            <v>Polybag</v>
          </cell>
          <cell r="AK368">
            <v>560</v>
          </cell>
          <cell r="AL368">
            <v>380</v>
          </cell>
          <cell r="AM368">
            <v>40</v>
          </cell>
          <cell r="AN368">
            <v>1</v>
          </cell>
          <cell r="AO368">
            <v>0</v>
          </cell>
          <cell r="AP368"/>
        </row>
        <row r="369">
          <cell r="I369">
            <v>900114</v>
          </cell>
          <cell r="J369" t="str">
            <v>SOFTSHELL BS FACTORY - XXL</v>
          </cell>
          <cell r="K369" t="str">
            <v>-</v>
          </cell>
          <cell r="L369" t="str">
            <v>-</v>
          </cell>
          <cell r="M369" t="str">
            <v>-</v>
          </cell>
          <cell r="N369" t="str">
            <v>-</v>
          </cell>
          <cell r="O369"/>
          <cell r="P369"/>
          <cell r="Q369" t="str">
            <v>-</v>
          </cell>
          <cell r="R369">
            <v>3564099001142</v>
          </cell>
          <cell r="S369">
            <v>3564090001141</v>
          </cell>
          <cell r="T369" t="str">
            <v>China</v>
          </cell>
          <cell r="U369" t="str">
            <v>6201.40.2015</v>
          </cell>
          <cell r="V369">
            <v>62012000</v>
          </cell>
          <cell r="W369" t="str">
            <v>NC</v>
          </cell>
          <cell r="X369" t="str">
            <v>-</v>
          </cell>
          <cell r="Y369" t="str">
            <v>-</v>
          </cell>
          <cell r="Z369">
            <v>560</v>
          </cell>
          <cell r="AA369">
            <v>380</v>
          </cell>
          <cell r="AB369">
            <v>40</v>
          </cell>
          <cell r="AC369">
            <v>1.05</v>
          </cell>
          <cell r="AD369">
            <v>1.05</v>
          </cell>
          <cell r="AE369" t="str">
            <v>-</v>
          </cell>
          <cell r="AF369" t="str">
            <v>-</v>
          </cell>
          <cell r="AG369" t="str">
            <v>-</v>
          </cell>
          <cell r="AH369" t="str">
            <v>-</v>
          </cell>
          <cell r="AI369" t="str">
            <v>-</v>
          </cell>
          <cell r="AJ369" t="str">
            <v>Polybag</v>
          </cell>
          <cell r="AK369">
            <v>560</v>
          </cell>
          <cell r="AL369">
            <v>380</v>
          </cell>
          <cell r="AM369">
            <v>40</v>
          </cell>
          <cell r="AN369">
            <v>1.05</v>
          </cell>
          <cell r="AO369">
            <v>0</v>
          </cell>
          <cell r="AP369"/>
        </row>
        <row r="370">
          <cell r="I370">
            <v>900115</v>
          </cell>
          <cell r="J370" t="str">
            <v>SOFTSHELL BS FACTORY - XXXL</v>
          </cell>
          <cell r="K370" t="str">
            <v>-</v>
          </cell>
          <cell r="L370" t="str">
            <v>-</v>
          </cell>
          <cell r="M370" t="str">
            <v>-</v>
          </cell>
          <cell r="N370" t="str">
            <v>-</v>
          </cell>
          <cell r="O370"/>
          <cell r="P370"/>
          <cell r="Q370" t="str">
            <v>-</v>
          </cell>
          <cell r="R370">
            <v>3564099001159</v>
          </cell>
          <cell r="S370">
            <v>3564090001158</v>
          </cell>
          <cell r="T370" t="str">
            <v>China</v>
          </cell>
          <cell r="U370" t="str">
            <v>6201.40.2015</v>
          </cell>
          <cell r="V370">
            <v>62012000</v>
          </cell>
          <cell r="W370" t="str">
            <v>NC</v>
          </cell>
          <cell r="X370" t="str">
            <v>-</v>
          </cell>
          <cell r="Y370" t="str">
            <v>-</v>
          </cell>
          <cell r="Z370">
            <v>560</v>
          </cell>
          <cell r="AA370">
            <v>380</v>
          </cell>
          <cell r="AB370">
            <v>40</v>
          </cell>
          <cell r="AC370">
            <v>1.1000000000000001</v>
          </cell>
          <cell r="AD370">
            <v>1.1000000000000001</v>
          </cell>
          <cell r="AE370" t="str">
            <v>-</v>
          </cell>
          <cell r="AF370" t="str">
            <v>-</v>
          </cell>
          <cell r="AG370" t="str">
            <v>-</v>
          </cell>
          <cell r="AH370" t="str">
            <v>-</v>
          </cell>
          <cell r="AI370" t="str">
            <v>-</v>
          </cell>
          <cell r="AJ370" t="str">
            <v>Polybag</v>
          </cell>
          <cell r="AK370">
            <v>560</v>
          </cell>
          <cell r="AL370">
            <v>380</v>
          </cell>
          <cell r="AM370">
            <v>40</v>
          </cell>
          <cell r="AN370">
            <v>1.1000000000000001</v>
          </cell>
          <cell r="AO370">
            <v>0</v>
          </cell>
          <cell r="AP370"/>
        </row>
        <row r="371">
          <cell r="I371">
            <v>900118</v>
          </cell>
          <cell r="J371" t="str">
            <v>SWEAT-SHIRT BS FACTORY - L</v>
          </cell>
          <cell r="K371" t="str">
            <v>-</v>
          </cell>
          <cell r="L371" t="str">
            <v>-</v>
          </cell>
          <cell r="M371" t="str">
            <v>-</v>
          </cell>
          <cell r="N371" t="str">
            <v>-</v>
          </cell>
          <cell r="O371"/>
          <cell r="P371"/>
          <cell r="Q371" t="str">
            <v>-</v>
          </cell>
          <cell r="R371">
            <v>3564099001180</v>
          </cell>
          <cell r="S371">
            <v>3564090001189</v>
          </cell>
          <cell r="T371" t="str">
            <v>Turkey</v>
          </cell>
          <cell r="U371" t="str">
            <v>6110.20.2010</v>
          </cell>
          <cell r="V371">
            <v>62012000</v>
          </cell>
          <cell r="W371" t="str">
            <v>NC</v>
          </cell>
          <cell r="X371" t="str">
            <v>-</v>
          </cell>
          <cell r="Y371" t="str">
            <v>-</v>
          </cell>
          <cell r="Z371">
            <v>730</v>
          </cell>
          <cell r="AA371">
            <v>560</v>
          </cell>
          <cell r="AB371"/>
          <cell r="AC371">
            <v>0.5</v>
          </cell>
          <cell r="AD371">
            <v>0.5</v>
          </cell>
          <cell r="AE371" t="str">
            <v>-</v>
          </cell>
          <cell r="AF371" t="str">
            <v>-</v>
          </cell>
          <cell r="AG371" t="str">
            <v>-</v>
          </cell>
          <cell r="AH371" t="str">
            <v>-</v>
          </cell>
          <cell r="AI371" t="str">
            <v>-</v>
          </cell>
          <cell r="AJ371" t="str">
            <v>Polybag</v>
          </cell>
          <cell r="AK371">
            <v>400</v>
          </cell>
          <cell r="AL371">
            <v>300</v>
          </cell>
          <cell r="AM371">
            <v>20</v>
          </cell>
          <cell r="AN371">
            <v>0.6</v>
          </cell>
          <cell r="AO371">
            <v>9.9999999999999978E-2</v>
          </cell>
          <cell r="AP371"/>
        </row>
        <row r="372">
          <cell r="I372">
            <v>900117</v>
          </cell>
          <cell r="J372" t="str">
            <v>SWEAT-SHIRT BS FACTORY - M</v>
          </cell>
          <cell r="K372" t="str">
            <v>-</v>
          </cell>
          <cell r="L372" t="str">
            <v>-</v>
          </cell>
          <cell r="M372" t="str">
            <v>-</v>
          </cell>
          <cell r="N372" t="str">
            <v>-</v>
          </cell>
          <cell r="O372"/>
          <cell r="P372"/>
          <cell r="Q372" t="str">
            <v>-</v>
          </cell>
          <cell r="R372">
            <v>3564099001173</v>
          </cell>
          <cell r="S372">
            <v>3564090001172</v>
          </cell>
          <cell r="T372" t="str">
            <v>Turkey</v>
          </cell>
          <cell r="U372" t="str">
            <v>6110.20.2010</v>
          </cell>
          <cell r="V372">
            <v>62012000</v>
          </cell>
          <cell r="W372" t="str">
            <v>NC</v>
          </cell>
          <cell r="X372" t="str">
            <v>-</v>
          </cell>
          <cell r="Y372" t="str">
            <v>-</v>
          </cell>
          <cell r="Z372">
            <v>720</v>
          </cell>
          <cell r="AA372">
            <v>540</v>
          </cell>
          <cell r="AB372"/>
          <cell r="AC372">
            <v>0.5</v>
          </cell>
          <cell r="AD372">
            <v>0.5</v>
          </cell>
          <cell r="AE372" t="str">
            <v>-</v>
          </cell>
          <cell r="AF372" t="str">
            <v>-</v>
          </cell>
          <cell r="AG372" t="str">
            <v>-</v>
          </cell>
          <cell r="AH372" t="str">
            <v>-</v>
          </cell>
          <cell r="AI372" t="str">
            <v>-</v>
          </cell>
          <cell r="AJ372" t="str">
            <v>Polybag</v>
          </cell>
          <cell r="AK372">
            <v>400</v>
          </cell>
          <cell r="AL372">
            <v>300</v>
          </cell>
          <cell r="AM372">
            <v>20</v>
          </cell>
          <cell r="AN372">
            <v>0.6</v>
          </cell>
          <cell r="AO372">
            <v>9.9999999999999978E-2</v>
          </cell>
          <cell r="AP372"/>
        </row>
        <row r="373">
          <cell r="I373">
            <v>900116</v>
          </cell>
          <cell r="J373" t="str">
            <v>SWEAT-SHIRT BS FACTORY - S</v>
          </cell>
          <cell r="K373" t="str">
            <v>-</v>
          </cell>
          <cell r="L373" t="str">
            <v>-</v>
          </cell>
          <cell r="M373" t="str">
            <v>-</v>
          </cell>
          <cell r="N373" t="str">
            <v>-</v>
          </cell>
          <cell r="O373"/>
          <cell r="P373"/>
          <cell r="Q373" t="str">
            <v>-</v>
          </cell>
          <cell r="R373">
            <v>3564099001166</v>
          </cell>
          <cell r="S373">
            <v>3564090001165</v>
          </cell>
          <cell r="T373" t="str">
            <v>Turkey</v>
          </cell>
          <cell r="U373" t="str">
            <v>6110.20.2010</v>
          </cell>
          <cell r="V373">
            <v>62012000</v>
          </cell>
          <cell r="W373" t="str">
            <v>NC</v>
          </cell>
          <cell r="X373" t="str">
            <v>-</v>
          </cell>
          <cell r="Y373" t="str">
            <v>-</v>
          </cell>
          <cell r="Z373">
            <v>710</v>
          </cell>
          <cell r="AA373">
            <v>520</v>
          </cell>
          <cell r="AB373"/>
          <cell r="AC373">
            <v>0.5</v>
          </cell>
          <cell r="AD373">
            <v>0.5</v>
          </cell>
          <cell r="AE373" t="str">
            <v>-</v>
          </cell>
          <cell r="AF373" t="str">
            <v>-</v>
          </cell>
          <cell r="AG373" t="str">
            <v>-</v>
          </cell>
          <cell r="AH373" t="str">
            <v>-</v>
          </cell>
          <cell r="AI373" t="str">
            <v>-</v>
          </cell>
          <cell r="AJ373" t="str">
            <v>Polybag</v>
          </cell>
          <cell r="AK373">
            <v>400</v>
          </cell>
          <cell r="AL373">
            <v>300</v>
          </cell>
          <cell r="AM373">
            <v>20</v>
          </cell>
          <cell r="AN373">
            <v>0.6</v>
          </cell>
          <cell r="AO373">
            <v>9.9999999999999978E-2</v>
          </cell>
          <cell r="AP373"/>
        </row>
        <row r="374">
          <cell r="I374">
            <v>900119</v>
          </cell>
          <cell r="J374" t="str">
            <v>SWEAT-SHIRT BS FACTORY - XL</v>
          </cell>
          <cell r="K374" t="str">
            <v>-</v>
          </cell>
          <cell r="L374" t="str">
            <v>-</v>
          </cell>
          <cell r="M374" t="str">
            <v>-</v>
          </cell>
          <cell r="N374" t="str">
            <v>-</v>
          </cell>
          <cell r="O374"/>
          <cell r="P374"/>
          <cell r="Q374" t="str">
            <v>-</v>
          </cell>
          <cell r="R374">
            <v>3564099001197</v>
          </cell>
          <cell r="S374">
            <v>3564090001196</v>
          </cell>
          <cell r="T374" t="str">
            <v>Turkey</v>
          </cell>
          <cell r="U374" t="str">
            <v>6110.20.2010</v>
          </cell>
          <cell r="V374">
            <v>62012000</v>
          </cell>
          <cell r="W374" t="str">
            <v>NC</v>
          </cell>
          <cell r="X374" t="str">
            <v>-</v>
          </cell>
          <cell r="Y374" t="str">
            <v>-</v>
          </cell>
          <cell r="Z374">
            <v>740</v>
          </cell>
          <cell r="AA374">
            <v>580</v>
          </cell>
          <cell r="AB374"/>
          <cell r="AC374">
            <v>0.5</v>
          </cell>
          <cell r="AD374">
            <v>0.5</v>
          </cell>
          <cell r="AE374" t="str">
            <v>-</v>
          </cell>
          <cell r="AF374" t="str">
            <v>-</v>
          </cell>
          <cell r="AG374" t="str">
            <v>-</v>
          </cell>
          <cell r="AH374" t="str">
            <v>-</v>
          </cell>
          <cell r="AI374" t="str">
            <v>-</v>
          </cell>
          <cell r="AJ374" t="str">
            <v>Polybag</v>
          </cell>
          <cell r="AK374">
            <v>400</v>
          </cell>
          <cell r="AL374">
            <v>300</v>
          </cell>
          <cell r="AM374">
            <v>20</v>
          </cell>
          <cell r="AN374">
            <v>0.6</v>
          </cell>
          <cell r="AO374">
            <v>9.9999999999999978E-2</v>
          </cell>
          <cell r="AP374"/>
        </row>
        <row r="375">
          <cell r="I375">
            <v>900120</v>
          </cell>
          <cell r="J375" t="str">
            <v>SWEAT-SHIRT BS FACTORY - XXL</v>
          </cell>
          <cell r="K375" t="str">
            <v>-</v>
          </cell>
          <cell r="L375" t="str">
            <v>-</v>
          </cell>
          <cell r="M375" t="str">
            <v>-</v>
          </cell>
          <cell r="N375" t="str">
            <v>-</v>
          </cell>
          <cell r="O375"/>
          <cell r="P375"/>
          <cell r="Q375" t="str">
            <v>-</v>
          </cell>
          <cell r="R375">
            <v>3564099001203</v>
          </cell>
          <cell r="S375">
            <v>3564090001202</v>
          </cell>
          <cell r="T375" t="str">
            <v>Turkey</v>
          </cell>
          <cell r="U375" t="str">
            <v>6110.20.2010</v>
          </cell>
          <cell r="V375">
            <v>62012000</v>
          </cell>
          <cell r="W375" t="str">
            <v>NC</v>
          </cell>
          <cell r="X375" t="str">
            <v>-</v>
          </cell>
          <cell r="Y375" t="str">
            <v>-</v>
          </cell>
          <cell r="Z375">
            <v>750</v>
          </cell>
          <cell r="AA375">
            <v>600</v>
          </cell>
          <cell r="AB375"/>
          <cell r="AC375">
            <v>0.5</v>
          </cell>
          <cell r="AD375">
            <v>0.5</v>
          </cell>
          <cell r="AE375" t="str">
            <v>-</v>
          </cell>
          <cell r="AF375" t="str">
            <v>-</v>
          </cell>
          <cell r="AG375" t="str">
            <v>-</v>
          </cell>
          <cell r="AH375" t="str">
            <v>-</v>
          </cell>
          <cell r="AI375" t="str">
            <v>-</v>
          </cell>
          <cell r="AJ375" t="str">
            <v>Polybag</v>
          </cell>
          <cell r="AK375">
            <v>400</v>
          </cell>
          <cell r="AL375">
            <v>300</v>
          </cell>
          <cell r="AM375">
            <v>20</v>
          </cell>
          <cell r="AN375">
            <v>0.6</v>
          </cell>
          <cell r="AO375">
            <v>9.9999999999999978E-2</v>
          </cell>
          <cell r="AP375"/>
        </row>
        <row r="376">
          <cell r="I376">
            <v>900121</v>
          </cell>
          <cell r="J376" t="str">
            <v>SWEAT-SHIRT BS FACTORY - XXXL</v>
          </cell>
          <cell r="K376" t="str">
            <v>-</v>
          </cell>
          <cell r="L376" t="str">
            <v>-</v>
          </cell>
          <cell r="M376" t="str">
            <v>-</v>
          </cell>
          <cell r="N376" t="str">
            <v>-</v>
          </cell>
          <cell r="O376"/>
          <cell r="P376"/>
          <cell r="Q376" t="str">
            <v>-</v>
          </cell>
          <cell r="R376">
            <v>3564099001210</v>
          </cell>
          <cell r="S376">
            <v>3564090001219</v>
          </cell>
          <cell r="T376" t="str">
            <v>Turkey</v>
          </cell>
          <cell r="U376" t="str">
            <v>6110.20.2010</v>
          </cell>
          <cell r="V376">
            <v>62012000</v>
          </cell>
          <cell r="W376" t="str">
            <v>NC</v>
          </cell>
          <cell r="X376" t="str">
            <v>-</v>
          </cell>
          <cell r="Y376" t="str">
            <v>-</v>
          </cell>
          <cell r="Z376">
            <v>760</v>
          </cell>
          <cell r="AA376">
            <v>620</v>
          </cell>
          <cell r="AB376"/>
          <cell r="AC376">
            <v>0.5</v>
          </cell>
          <cell r="AD376">
            <v>0.5</v>
          </cell>
          <cell r="AE376" t="str">
            <v>-</v>
          </cell>
          <cell r="AF376" t="str">
            <v>-</v>
          </cell>
          <cell r="AG376" t="str">
            <v>-</v>
          </cell>
          <cell r="AH376" t="str">
            <v>-</v>
          </cell>
          <cell r="AI376" t="str">
            <v>-</v>
          </cell>
          <cell r="AJ376" t="str">
            <v>Polybag</v>
          </cell>
          <cell r="AK376">
            <v>400</v>
          </cell>
          <cell r="AL376">
            <v>300</v>
          </cell>
          <cell r="AM376">
            <v>20</v>
          </cell>
          <cell r="AN376">
            <v>0.6</v>
          </cell>
          <cell r="AO376">
            <v>9.9999999999999978E-2</v>
          </cell>
          <cell r="AP376"/>
        </row>
        <row r="377">
          <cell r="I377">
            <v>900147</v>
          </cell>
          <cell r="J377" t="str">
            <v>T-SHIRT BS FACTORY - M (WOMAN)</v>
          </cell>
          <cell r="K377" t="str">
            <v>-</v>
          </cell>
          <cell r="L377" t="str">
            <v>-</v>
          </cell>
          <cell r="M377" t="str">
            <v>-</v>
          </cell>
          <cell r="N377" t="str">
            <v>-</v>
          </cell>
          <cell r="O377"/>
          <cell r="P377"/>
          <cell r="Q377" t="str">
            <v>-</v>
          </cell>
          <cell r="R377">
            <v>3564099001470</v>
          </cell>
          <cell r="S377">
            <v>3564090001479</v>
          </cell>
          <cell r="T377" t="str">
            <v>Turkey</v>
          </cell>
          <cell r="U377" t="str">
            <v>6109.10.0012</v>
          </cell>
          <cell r="V377">
            <v>6110209100</v>
          </cell>
          <cell r="W377" t="str">
            <v>NC</v>
          </cell>
          <cell r="X377" t="str">
            <v>-</v>
          </cell>
          <cell r="Y377" t="str">
            <v>-</v>
          </cell>
          <cell r="Z377">
            <v>690</v>
          </cell>
          <cell r="AA377">
            <v>500</v>
          </cell>
          <cell r="AB377"/>
          <cell r="AC377">
            <v>0.18</v>
          </cell>
          <cell r="AD377">
            <v>0.18</v>
          </cell>
          <cell r="AE377" t="str">
            <v>-</v>
          </cell>
          <cell r="AF377" t="str">
            <v>-</v>
          </cell>
          <cell r="AG377" t="str">
            <v>-</v>
          </cell>
          <cell r="AH377" t="str">
            <v>-</v>
          </cell>
          <cell r="AI377" t="str">
            <v>-</v>
          </cell>
          <cell r="AJ377" t="str">
            <v>Polybag</v>
          </cell>
          <cell r="AK377">
            <v>400</v>
          </cell>
          <cell r="AL377">
            <v>300</v>
          </cell>
          <cell r="AM377">
            <v>10</v>
          </cell>
          <cell r="AN377">
            <v>0.25</v>
          </cell>
          <cell r="AO377">
            <v>7.0000000000000007E-2</v>
          </cell>
          <cell r="AP377"/>
        </row>
        <row r="378">
          <cell r="I378">
            <v>900146</v>
          </cell>
          <cell r="J378" t="str">
            <v>T-SHIRT BS FACTORY - S (WOMAN)</v>
          </cell>
          <cell r="K378" t="str">
            <v>-</v>
          </cell>
          <cell r="L378" t="str">
            <v>-</v>
          </cell>
          <cell r="M378" t="str">
            <v>-</v>
          </cell>
          <cell r="N378" t="str">
            <v>-</v>
          </cell>
          <cell r="O378"/>
          <cell r="P378"/>
          <cell r="Q378" t="str">
            <v>-</v>
          </cell>
          <cell r="R378">
            <v>3564099001463</v>
          </cell>
          <cell r="S378">
            <v>3564090001462</v>
          </cell>
          <cell r="T378" t="str">
            <v>Turkey</v>
          </cell>
          <cell r="U378" t="str">
            <v>6109.10.0012</v>
          </cell>
          <cell r="V378">
            <v>6110209100</v>
          </cell>
          <cell r="W378" t="str">
            <v>NC</v>
          </cell>
          <cell r="X378" t="str">
            <v>-</v>
          </cell>
          <cell r="Y378" t="str">
            <v>-</v>
          </cell>
          <cell r="Z378">
            <v>690</v>
          </cell>
          <cell r="AA378">
            <v>500</v>
          </cell>
          <cell r="AB378"/>
          <cell r="AC378">
            <v>0.18</v>
          </cell>
          <cell r="AD378">
            <v>0.18</v>
          </cell>
          <cell r="AE378" t="str">
            <v>-</v>
          </cell>
          <cell r="AF378" t="str">
            <v>-</v>
          </cell>
          <cell r="AG378" t="str">
            <v>-</v>
          </cell>
          <cell r="AH378" t="str">
            <v>-</v>
          </cell>
          <cell r="AI378" t="str">
            <v>-</v>
          </cell>
          <cell r="AJ378" t="str">
            <v>Polybag</v>
          </cell>
          <cell r="AK378">
            <v>400</v>
          </cell>
          <cell r="AL378">
            <v>300</v>
          </cell>
          <cell r="AM378">
            <v>10</v>
          </cell>
          <cell r="AN378">
            <v>0.25</v>
          </cell>
          <cell r="AO378">
            <v>7.0000000000000007E-2</v>
          </cell>
          <cell r="AP378"/>
        </row>
        <row r="379">
          <cell r="I379">
            <v>900124</v>
          </cell>
          <cell r="J379" t="str">
            <v>T-SHIRT BS FACTORY BLACK - L</v>
          </cell>
          <cell r="K379" t="str">
            <v>-</v>
          </cell>
          <cell r="L379" t="str">
            <v>-</v>
          </cell>
          <cell r="M379" t="str">
            <v>-</v>
          </cell>
          <cell r="N379" t="str">
            <v>-</v>
          </cell>
          <cell r="O379"/>
          <cell r="P379"/>
          <cell r="Q379" t="str">
            <v>-</v>
          </cell>
          <cell r="R379">
            <v>3564099001241</v>
          </cell>
          <cell r="S379">
            <v>3564090001240</v>
          </cell>
          <cell r="T379" t="str">
            <v>Turkey</v>
          </cell>
          <cell r="U379" t="str">
            <v>6109.10.0012</v>
          </cell>
          <cell r="V379">
            <v>6110209100</v>
          </cell>
          <cell r="W379" t="str">
            <v>NC</v>
          </cell>
          <cell r="X379" t="str">
            <v>-</v>
          </cell>
          <cell r="Y379" t="str">
            <v>-</v>
          </cell>
          <cell r="Z379">
            <v>710</v>
          </cell>
          <cell r="AA379">
            <v>540</v>
          </cell>
          <cell r="AB379"/>
          <cell r="AC379">
            <v>0.18</v>
          </cell>
          <cell r="AD379">
            <v>0.18</v>
          </cell>
          <cell r="AE379" t="str">
            <v>-</v>
          </cell>
          <cell r="AF379" t="str">
            <v>-</v>
          </cell>
          <cell r="AG379" t="str">
            <v>-</v>
          </cell>
          <cell r="AH379" t="str">
            <v>-</v>
          </cell>
          <cell r="AI379" t="str">
            <v>-</v>
          </cell>
          <cell r="AJ379" t="str">
            <v>Polybag</v>
          </cell>
          <cell r="AK379">
            <v>400</v>
          </cell>
          <cell r="AL379">
            <v>300</v>
          </cell>
          <cell r="AM379">
            <v>10</v>
          </cell>
          <cell r="AN379">
            <v>0.25</v>
          </cell>
          <cell r="AO379">
            <v>7.0000000000000007E-2</v>
          </cell>
          <cell r="AP379"/>
        </row>
        <row r="380">
          <cell r="I380">
            <v>900123</v>
          </cell>
          <cell r="J380" t="str">
            <v>T-SHIRT BS FACTORY BLACK - M</v>
          </cell>
          <cell r="K380" t="str">
            <v>-</v>
          </cell>
          <cell r="L380" t="str">
            <v>-</v>
          </cell>
          <cell r="M380" t="str">
            <v>-</v>
          </cell>
          <cell r="N380" t="str">
            <v>-</v>
          </cell>
          <cell r="O380"/>
          <cell r="P380"/>
          <cell r="Q380" t="str">
            <v>-</v>
          </cell>
          <cell r="R380">
            <v>3564099001234</v>
          </cell>
          <cell r="S380">
            <v>3564090001233</v>
          </cell>
          <cell r="T380" t="str">
            <v>Turkey</v>
          </cell>
          <cell r="U380" t="str">
            <v>6109.10.0012</v>
          </cell>
          <cell r="V380">
            <v>6110209100</v>
          </cell>
          <cell r="W380" t="str">
            <v>NC</v>
          </cell>
          <cell r="X380" t="str">
            <v>-</v>
          </cell>
          <cell r="Y380" t="str">
            <v>-</v>
          </cell>
          <cell r="Z380">
            <v>700</v>
          </cell>
          <cell r="AA380">
            <v>520</v>
          </cell>
          <cell r="AB380"/>
          <cell r="AC380">
            <v>0.18</v>
          </cell>
          <cell r="AD380">
            <v>0.18</v>
          </cell>
          <cell r="AE380" t="str">
            <v>-</v>
          </cell>
          <cell r="AF380" t="str">
            <v>-</v>
          </cell>
          <cell r="AG380" t="str">
            <v>-</v>
          </cell>
          <cell r="AH380" t="str">
            <v>-</v>
          </cell>
          <cell r="AI380" t="str">
            <v>-</v>
          </cell>
          <cell r="AJ380" t="str">
            <v>Polybag</v>
          </cell>
          <cell r="AK380">
            <v>400</v>
          </cell>
          <cell r="AL380">
            <v>300</v>
          </cell>
          <cell r="AM380">
            <v>10</v>
          </cell>
          <cell r="AN380">
            <v>0.25</v>
          </cell>
          <cell r="AO380">
            <v>7.0000000000000007E-2</v>
          </cell>
          <cell r="AP380"/>
        </row>
        <row r="381">
          <cell r="I381">
            <v>900125</v>
          </cell>
          <cell r="J381" t="str">
            <v>T-SHIRT BS FACTORY BLACK - XL</v>
          </cell>
          <cell r="K381" t="str">
            <v>-</v>
          </cell>
          <cell r="L381" t="str">
            <v>-</v>
          </cell>
          <cell r="M381" t="str">
            <v>-</v>
          </cell>
          <cell r="N381" t="str">
            <v>-</v>
          </cell>
          <cell r="O381"/>
          <cell r="P381"/>
          <cell r="Q381" t="str">
            <v>-</v>
          </cell>
          <cell r="R381">
            <v>3564099001258</v>
          </cell>
          <cell r="S381">
            <v>3564090001257</v>
          </cell>
          <cell r="T381" t="str">
            <v>Turkey</v>
          </cell>
          <cell r="U381" t="str">
            <v>6109.10.0012</v>
          </cell>
          <cell r="V381">
            <v>6110209100</v>
          </cell>
          <cell r="W381" t="str">
            <v>NC</v>
          </cell>
          <cell r="X381" t="str">
            <v>-</v>
          </cell>
          <cell r="Y381" t="str">
            <v>-</v>
          </cell>
          <cell r="Z381">
            <v>720</v>
          </cell>
          <cell r="AA381">
            <v>560</v>
          </cell>
          <cell r="AB381"/>
          <cell r="AC381">
            <v>0.18</v>
          </cell>
          <cell r="AD381">
            <v>0.18</v>
          </cell>
          <cell r="AE381" t="str">
            <v>-</v>
          </cell>
          <cell r="AF381" t="str">
            <v>-</v>
          </cell>
          <cell r="AG381" t="str">
            <v>-</v>
          </cell>
          <cell r="AH381" t="str">
            <v>-</v>
          </cell>
          <cell r="AI381" t="str">
            <v>-</v>
          </cell>
          <cell r="AJ381" t="str">
            <v>Polybag</v>
          </cell>
          <cell r="AK381">
            <v>400</v>
          </cell>
          <cell r="AL381">
            <v>300</v>
          </cell>
          <cell r="AM381">
            <v>10</v>
          </cell>
          <cell r="AN381">
            <v>0.25</v>
          </cell>
          <cell r="AO381">
            <v>7.0000000000000007E-2</v>
          </cell>
          <cell r="AP381"/>
        </row>
        <row r="382">
          <cell r="I382">
            <v>900126</v>
          </cell>
          <cell r="J382" t="str">
            <v>T-SHIRT BS FACTORY BLACK - XXL</v>
          </cell>
          <cell r="K382" t="str">
            <v>-</v>
          </cell>
          <cell r="L382" t="str">
            <v>-</v>
          </cell>
          <cell r="M382" t="str">
            <v>-</v>
          </cell>
          <cell r="N382" t="str">
            <v>-</v>
          </cell>
          <cell r="O382"/>
          <cell r="P382"/>
          <cell r="Q382" t="str">
            <v>-</v>
          </cell>
          <cell r="R382">
            <v>3564099001265</v>
          </cell>
          <cell r="S382">
            <v>3564090001264</v>
          </cell>
          <cell r="T382" t="str">
            <v>Turkey</v>
          </cell>
          <cell r="U382" t="str">
            <v>6109.10.0012</v>
          </cell>
          <cell r="V382">
            <v>6110209100</v>
          </cell>
          <cell r="W382" t="str">
            <v>NC</v>
          </cell>
          <cell r="X382" t="str">
            <v>-</v>
          </cell>
          <cell r="Y382" t="str">
            <v>-</v>
          </cell>
          <cell r="Z382">
            <v>730</v>
          </cell>
          <cell r="AA382">
            <v>580</v>
          </cell>
          <cell r="AB382"/>
          <cell r="AC382">
            <v>0.18</v>
          </cell>
          <cell r="AD382">
            <v>0.18</v>
          </cell>
          <cell r="AE382" t="str">
            <v>-</v>
          </cell>
          <cell r="AF382" t="str">
            <v>-</v>
          </cell>
          <cell r="AG382" t="str">
            <v>-</v>
          </cell>
          <cell r="AH382" t="str">
            <v>-</v>
          </cell>
          <cell r="AI382" t="str">
            <v>-</v>
          </cell>
          <cell r="AJ382" t="str">
            <v>Polybag</v>
          </cell>
          <cell r="AK382">
            <v>400</v>
          </cell>
          <cell r="AL382">
            <v>300</v>
          </cell>
          <cell r="AM382">
            <v>10</v>
          </cell>
          <cell r="AN382">
            <v>0.25</v>
          </cell>
          <cell r="AO382">
            <v>7.0000000000000007E-2</v>
          </cell>
          <cell r="AP382"/>
        </row>
        <row r="383">
          <cell r="I383">
            <v>900122</v>
          </cell>
          <cell r="J383" t="str">
            <v>T-SHIRT BS FACTORY BLACK- S</v>
          </cell>
          <cell r="K383" t="str">
            <v>-</v>
          </cell>
          <cell r="L383" t="str">
            <v>-</v>
          </cell>
          <cell r="M383" t="str">
            <v>-</v>
          </cell>
          <cell r="N383" t="str">
            <v>-</v>
          </cell>
          <cell r="O383"/>
          <cell r="P383"/>
          <cell r="Q383" t="str">
            <v>-</v>
          </cell>
          <cell r="R383">
            <v>3564099001227</v>
          </cell>
          <cell r="S383">
            <v>3564090001226</v>
          </cell>
          <cell r="T383" t="str">
            <v>Turkey</v>
          </cell>
          <cell r="U383" t="str">
            <v>6109.10.0012</v>
          </cell>
          <cell r="V383">
            <v>6110209100</v>
          </cell>
          <cell r="W383" t="str">
            <v>NC</v>
          </cell>
          <cell r="X383" t="str">
            <v>-</v>
          </cell>
          <cell r="Y383" t="str">
            <v>-</v>
          </cell>
          <cell r="Z383">
            <v>690</v>
          </cell>
          <cell r="AA383">
            <v>500</v>
          </cell>
          <cell r="AB383"/>
          <cell r="AC383">
            <v>0.18</v>
          </cell>
          <cell r="AD383">
            <v>0.18</v>
          </cell>
          <cell r="AE383" t="str">
            <v>-</v>
          </cell>
          <cell r="AF383" t="str">
            <v>-</v>
          </cell>
          <cell r="AG383" t="str">
            <v>-</v>
          </cell>
          <cell r="AH383" t="str">
            <v>-</v>
          </cell>
          <cell r="AI383" t="str">
            <v>-</v>
          </cell>
          <cell r="AJ383" t="str">
            <v>Polybag</v>
          </cell>
          <cell r="AK383">
            <v>400</v>
          </cell>
          <cell r="AL383">
            <v>300</v>
          </cell>
          <cell r="AM383">
            <v>10</v>
          </cell>
          <cell r="AN383">
            <v>0.25</v>
          </cell>
          <cell r="AO383">
            <v>7.0000000000000007E-2</v>
          </cell>
          <cell r="AP383"/>
        </row>
        <row r="384">
          <cell r="I384">
            <v>900150</v>
          </cell>
          <cell r="J384" t="str">
            <v>T-SHIRT BS FACTORY WHITE - L</v>
          </cell>
          <cell r="K384" t="str">
            <v>-</v>
          </cell>
          <cell r="L384" t="str">
            <v>-</v>
          </cell>
          <cell r="M384" t="str">
            <v>-</v>
          </cell>
          <cell r="N384" t="str">
            <v>-</v>
          </cell>
          <cell r="O384"/>
          <cell r="P384"/>
          <cell r="Q384" t="str">
            <v>-</v>
          </cell>
          <cell r="R384">
            <v>3564099001500</v>
          </cell>
          <cell r="S384">
            <v>3564090001509</v>
          </cell>
          <cell r="T384" t="str">
            <v>Turkey</v>
          </cell>
          <cell r="U384" t="str">
            <v>6109.10.0012</v>
          </cell>
          <cell r="V384">
            <v>6110209100</v>
          </cell>
          <cell r="W384" t="str">
            <v>NC</v>
          </cell>
          <cell r="X384" t="str">
            <v>-</v>
          </cell>
          <cell r="Y384" t="str">
            <v>-</v>
          </cell>
          <cell r="Z384">
            <v>710</v>
          </cell>
          <cell r="AA384">
            <v>540</v>
          </cell>
          <cell r="AB384"/>
          <cell r="AC384">
            <v>0.18</v>
          </cell>
          <cell r="AD384">
            <v>0.18</v>
          </cell>
          <cell r="AE384" t="str">
            <v>-</v>
          </cell>
          <cell r="AF384" t="str">
            <v>-</v>
          </cell>
          <cell r="AG384" t="str">
            <v>-</v>
          </cell>
          <cell r="AH384" t="str">
            <v>-</v>
          </cell>
          <cell r="AI384" t="str">
            <v>-</v>
          </cell>
          <cell r="AJ384" t="str">
            <v>Polybag</v>
          </cell>
          <cell r="AK384">
            <v>400</v>
          </cell>
          <cell r="AL384">
            <v>300</v>
          </cell>
          <cell r="AM384">
            <v>10</v>
          </cell>
          <cell r="AN384">
            <v>0.25</v>
          </cell>
          <cell r="AO384">
            <v>7.0000000000000007E-2</v>
          </cell>
          <cell r="AP384"/>
        </row>
        <row r="385">
          <cell r="I385">
            <v>900149</v>
          </cell>
          <cell r="J385" t="str">
            <v>T-SHIRT BS FACTORY WHITE - M</v>
          </cell>
          <cell r="K385" t="str">
            <v>-</v>
          </cell>
          <cell r="L385" t="str">
            <v>-</v>
          </cell>
          <cell r="M385" t="str">
            <v>-</v>
          </cell>
          <cell r="N385" t="str">
            <v>-</v>
          </cell>
          <cell r="O385"/>
          <cell r="P385"/>
          <cell r="Q385" t="str">
            <v>-</v>
          </cell>
          <cell r="R385">
            <v>3564099001494</v>
          </cell>
          <cell r="S385">
            <v>3564090001493</v>
          </cell>
          <cell r="T385" t="str">
            <v>Turkey</v>
          </cell>
          <cell r="U385" t="str">
            <v>6109.10.0012</v>
          </cell>
          <cell r="V385">
            <v>6110209100</v>
          </cell>
          <cell r="W385" t="str">
            <v>NC</v>
          </cell>
          <cell r="X385" t="str">
            <v>-</v>
          </cell>
          <cell r="Y385" t="str">
            <v>-</v>
          </cell>
          <cell r="Z385">
            <v>700</v>
          </cell>
          <cell r="AA385">
            <v>520</v>
          </cell>
          <cell r="AB385"/>
          <cell r="AC385">
            <v>0.18</v>
          </cell>
          <cell r="AD385">
            <v>0.18</v>
          </cell>
          <cell r="AE385" t="str">
            <v>-</v>
          </cell>
          <cell r="AF385" t="str">
            <v>-</v>
          </cell>
          <cell r="AG385" t="str">
            <v>-</v>
          </cell>
          <cell r="AH385" t="str">
            <v>-</v>
          </cell>
          <cell r="AI385" t="str">
            <v>-</v>
          </cell>
          <cell r="AJ385" t="str">
            <v>Polybag</v>
          </cell>
          <cell r="AK385">
            <v>400</v>
          </cell>
          <cell r="AL385">
            <v>300</v>
          </cell>
          <cell r="AM385">
            <v>10</v>
          </cell>
          <cell r="AN385">
            <v>0.25</v>
          </cell>
          <cell r="AO385">
            <v>7.0000000000000007E-2</v>
          </cell>
          <cell r="AP385"/>
        </row>
        <row r="386">
          <cell r="I386">
            <v>900148</v>
          </cell>
          <cell r="J386" t="str">
            <v>T-SHIRT BS FACTORY WHITE - S</v>
          </cell>
          <cell r="K386" t="str">
            <v>-</v>
          </cell>
          <cell r="L386" t="str">
            <v>-</v>
          </cell>
          <cell r="M386" t="str">
            <v>-</v>
          </cell>
          <cell r="N386" t="str">
            <v>-</v>
          </cell>
          <cell r="O386"/>
          <cell r="P386"/>
          <cell r="Q386" t="str">
            <v>-</v>
          </cell>
          <cell r="R386">
            <v>3564099001487</v>
          </cell>
          <cell r="S386">
            <v>3564090001486</v>
          </cell>
          <cell r="T386" t="str">
            <v>Turkey</v>
          </cell>
          <cell r="U386" t="str">
            <v>6109.10.0012</v>
          </cell>
          <cell r="V386">
            <v>6110209100</v>
          </cell>
          <cell r="W386" t="str">
            <v>NC</v>
          </cell>
          <cell r="X386" t="str">
            <v>-</v>
          </cell>
          <cell r="Y386" t="str">
            <v>-</v>
          </cell>
          <cell r="Z386">
            <v>690</v>
          </cell>
          <cell r="AA386">
            <v>500</v>
          </cell>
          <cell r="AB386"/>
          <cell r="AC386">
            <v>0.18</v>
          </cell>
          <cell r="AD386">
            <v>0.18</v>
          </cell>
          <cell r="AE386" t="str">
            <v>-</v>
          </cell>
          <cell r="AF386" t="str">
            <v>-</v>
          </cell>
          <cell r="AG386" t="str">
            <v>-</v>
          </cell>
          <cell r="AH386" t="str">
            <v>-</v>
          </cell>
          <cell r="AI386" t="str">
            <v>-</v>
          </cell>
          <cell r="AJ386" t="str">
            <v>Polybag</v>
          </cell>
          <cell r="AK386">
            <v>400</v>
          </cell>
          <cell r="AL386">
            <v>300</v>
          </cell>
          <cell r="AM386">
            <v>10</v>
          </cell>
          <cell r="AN386">
            <v>0.25</v>
          </cell>
          <cell r="AO386">
            <v>7.0000000000000007E-2</v>
          </cell>
          <cell r="AP386"/>
        </row>
        <row r="387">
          <cell r="I387">
            <v>900151</v>
          </cell>
          <cell r="J387" t="str">
            <v>T-SHIRT BS FACTORY WHITE - XL</v>
          </cell>
          <cell r="K387" t="str">
            <v>-</v>
          </cell>
          <cell r="L387" t="str">
            <v>-</v>
          </cell>
          <cell r="M387" t="str">
            <v>-</v>
          </cell>
          <cell r="N387" t="str">
            <v>-</v>
          </cell>
          <cell r="O387"/>
          <cell r="P387"/>
          <cell r="Q387" t="str">
            <v>-</v>
          </cell>
          <cell r="R387">
            <v>3564099001517</v>
          </cell>
          <cell r="S387">
            <v>3564090001516</v>
          </cell>
          <cell r="T387" t="str">
            <v>Turkey</v>
          </cell>
          <cell r="U387" t="str">
            <v>6109.10.0012</v>
          </cell>
          <cell r="V387">
            <v>6110209100</v>
          </cell>
          <cell r="W387" t="str">
            <v>NC</v>
          </cell>
          <cell r="X387" t="str">
            <v>-</v>
          </cell>
          <cell r="Y387" t="str">
            <v>-</v>
          </cell>
          <cell r="Z387">
            <v>720</v>
          </cell>
          <cell r="AA387">
            <v>560</v>
          </cell>
          <cell r="AB387"/>
          <cell r="AC387">
            <v>0.18</v>
          </cell>
          <cell r="AD387">
            <v>0.18</v>
          </cell>
          <cell r="AE387" t="str">
            <v>-</v>
          </cell>
          <cell r="AF387" t="str">
            <v>-</v>
          </cell>
          <cell r="AG387" t="str">
            <v>-</v>
          </cell>
          <cell r="AH387" t="str">
            <v>-</v>
          </cell>
          <cell r="AI387" t="str">
            <v>-</v>
          </cell>
          <cell r="AJ387" t="str">
            <v>Polybag</v>
          </cell>
          <cell r="AK387">
            <v>400</v>
          </cell>
          <cell r="AL387">
            <v>300</v>
          </cell>
          <cell r="AM387">
            <v>10</v>
          </cell>
          <cell r="AN387">
            <v>0.25</v>
          </cell>
          <cell r="AO387">
            <v>7.0000000000000007E-2</v>
          </cell>
          <cell r="AP387"/>
        </row>
        <row r="388">
          <cell r="I388">
            <v>900152</v>
          </cell>
          <cell r="J388" t="str">
            <v>T-SHIRT BS FACTORY WHITE - XXL</v>
          </cell>
          <cell r="K388" t="str">
            <v>-</v>
          </cell>
          <cell r="L388" t="str">
            <v>-</v>
          </cell>
          <cell r="M388" t="str">
            <v>-</v>
          </cell>
          <cell r="N388" t="str">
            <v>-</v>
          </cell>
          <cell r="O388"/>
          <cell r="P388"/>
          <cell r="Q388" t="str">
            <v>-</v>
          </cell>
          <cell r="R388">
            <v>3564099001524</v>
          </cell>
          <cell r="S388">
            <v>3564090001523</v>
          </cell>
          <cell r="T388" t="str">
            <v>Turkey</v>
          </cell>
          <cell r="U388" t="str">
            <v>6109.10.0012</v>
          </cell>
          <cell r="V388">
            <v>6110209100</v>
          </cell>
          <cell r="W388" t="str">
            <v>NC</v>
          </cell>
          <cell r="X388" t="str">
            <v>-</v>
          </cell>
          <cell r="Y388" t="str">
            <v>-</v>
          </cell>
          <cell r="Z388">
            <v>730</v>
          </cell>
          <cell r="AA388">
            <v>580</v>
          </cell>
          <cell r="AB388"/>
          <cell r="AC388">
            <v>0.18</v>
          </cell>
          <cell r="AD388">
            <v>0.18</v>
          </cell>
          <cell r="AE388" t="str">
            <v>-</v>
          </cell>
          <cell r="AF388" t="str">
            <v>-</v>
          </cell>
          <cell r="AG388" t="str">
            <v>-</v>
          </cell>
          <cell r="AH388" t="str">
            <v>-</v>
          </cell>
          <cell r="AI388" t="str">
            <v>-</v>
          </cell>
          <cell r="AJ388" t="str">
            <v>Polybag</v>
          </cell>
          <cell r="AK388">
            <v>400</v>
          </cell>
          <cell r="AL388">
            <v>300</v>
          </cell>
          <cell r="AM388">
            <v>10</v>
          </cell>
          <cell r="AN388">
            <v>0.25</v>
          </cell>
          <cell r="AO388">
            <v>7.0000000000000007E-2</v>
          </cell>
          <cell r="AP388"/>
        </row>
        <row r="389">
          <cell r="I389">
            <v>900102</v>
          </cell>
          <cell r="J389" t="str">
            <v>BIG STICKER BS FRENCH FLAG  - RED 300x131mm (10pcs)</v>
          </cell>
          <cell r="K389" t="str">
            <v>-</v>
          </cell>
          <cell r="L389" t="str">
            <v>-</v>
          </cell>
          <cell r="M389" t="str">
            <v>-</v>
          </cell>
          <cell r="N389" t="str">
            <v>-</v>
          </cell>
          <cell r="O389"/>
          <cell r="P389"/>
          <cell r="Q389" t="str">
            <v>-</v>
          </cell>
          <cell r="R389">
            <v>3564099001029</v>
          </cell>
          <cell r="S389" t="str">
            <v>NC</v>
          </cell>
          <cell r="T389" t="str">
            <v>China</v>
          </cell>
          <cell r="U389" t="str">
            <v>3919.90.5060</v>
          </cell>
          <cell r="V389">
            <v>48211010</v>
          </cell>
          <cell r="W389" t="str">
            <v>NC</v>
          </cell>
          <cell r="X389" t="str">
            <v>-</v>
          </cell>
          <cell r="Y389" t="str">
            <v>-</v>
          </cell>
          <cell r="Z389"/>
          <cell r="AA389"/>
          <cell r="AB389"/>
          <cell r="AC389"/>
          <cell r="AD389"/>
          <cell r="AE389" t="str">
            <v>-</v>
          </cell>
          <cell r="AF389" t="str">
            <v>-</v>
          </cell>
          <cell r="AG389" t="str">
            <v>-</v>
          </cell>
          <cell r="AH389" t="str">
            <v>-</v>
          </cell>
          <cell r="AI389" t="str">
            <v>-</v>
          </cell>
          <cell r="AJ389" t="str">
            <v>Polybag</v>
          </cell>
          <cell r="AK389"/>
          <cell r="AL389"/>
          <cell r="AM389"/>
          <cell r="AN389"/>
          <cell r="AO389">
            <v>0</v>
          </cell>
          <cell r="AP389"/>
        </row>
        <row r="390">
          <cell r="I390">
            <v>900156</v>
          </cell>
          <cell r="J390" t="str">
            <v>BS BATTERY FIXED TENT (3X3M)</v>
          </cell>
          <cell r="K390" t="str">
            <v>-</v>
          </cell>
          <cell r="L390" t="str">
            <v>-</v>
          </cell>
          <cell r="M390" t="str">
            <v>-</v>
          </cell>
          <cell r="N390" t="str">
            <v>-</v>
          </cell>
          <cell r="O390" t="str">
            <v>-</v>
          </cell>
          <cell r="P390" t="str">
            <v>-</v>
          </cell>
          <cell r="Q390" t="str">
            <v>-</v>
          </cell>
          <cell r="R390">
            <v>3564099001562</v>
          </cell>
          <cell r="S390">
            <v>3564090001561</v>
          </cell>
          <cell r="T390" t="str">
            <v>China</v>
          </cell>
          <cell r="U390" t="str">
            <v>6306.22.9030</v>
          </cell>
          <cell r="V390">
            <v>6306299000</v>
          </cell>
          <cell r="W390" t="str">
            <v>NC</v>
          </cell>
          <cell r="X390" t="str">
            <v>-</v>
          </cell>
          <cell r="Y390" t="str">
            <v>-</v>
          </cell>
          <cell r="Z390">
            <v>3000</v>
          </cell>
          <cell r="AA390">
            <v>3000</v>
          </cell>
          <cell r="AB390">
            <v>3350</v>
          </cell>
          <cell r="AC390">
            <v>26</v>
          </cell>
          <cell r="AD390">
            <v>26</v>
          </cell>
          <cell r="AE390" t="str">
            <v>-</v>
          </cell>
          <cell r="AF390" t="str">
            <v>-</v>
          </cell>
          <cell r="AG390" t="str">
            <v>-</v>
          </cell>
          <cell r="AH390" t="str">
            <v>-</v>
          </cell>
          <cell r="AI390" t="str">
            <v>-</v>
          </cell>
          <cell r="AJ390" t="str">
            <v>NC</v>
          </cell>
          <cell r="AK390"/>
          <cell r="AL390"/>
          <cell r="AM390"/>
          <cell r="AN390"/>
          <cell r="AO390"/>
          <cell r="AP390"/>
        </row>
        <row r="391">
          <cell r="I391">
            <v>900155</v>
          </cell>
          <cell r="J391" t="str">
            <v>BS BATTERY INFLATED TENT (4X4M)</v>
          </cell>
          <cell r="K391" t="str">
            <v>-</v>
          </cell>
          <cell r="L391" t="str">
            <v>-</v>
          </cell>
          <cell r="M391" t="str">
            <v>-</v>
          </cell>
          <cell r="N391" t="str">
            <v>-</v>
          </cell>
          <cell r="O391" t="str">
            <v>-</v>
          </cell>
          <cell r="P391" t="str">
            <v>-</v>
          </cell>
          <cell r="Q391" t="str">
            <v>-</v>
          </cell>
          <cell r="R391">
            <v>3564099001555</v>
          </cell>
          <cell r="S391">
            <v>3564090001554</v>
          </cell>
          <cell r="T391" t="str">
            <v>China</v>
          </cell>
          <cell r="U391" t="str">
            <v>6306.22.9030</v>
          </cell>
          <cell r="V391">
            <v>6306220000</v>
          </cell>
          <cell r="W391" t="str">
            <v>NC</v>
          </cell>
          <cell r="X391" t="str">
            <v>-</v>
          </cell>
          <cell r="Y391" t="str">
            <v>-</v>
          </cell>
          <cell r="Z391">
            <v>4000</v>
          </cell>
          <cell r="AA391">
            <v>4000</v>
          </cell>
          <cell r="AB391">
            <v>2700</v>
          </cell>
          <cell r="AC391">
            <v>33</v>
          </cell>
          <cell r="AD391">
            <v>33</v>
          </cell>
          <cell r="AE391" t="str">
            <v>-</v>
          </cell>
          <cell r="AF391" t="str">
            <v>-</v>
          </cell>
          <cell r="AG391" t="str">
            <v>-</v>
          </cell>
          <cell r="AH391" t="str">
            <v>-</v>
          </cell>
          <cell r="AI391" t="str">
            <v>-</v>
          </cell>
          <cell r="AJ391" t="str">
            <v>NC</v>
          </cell>
          <cell r="AK391"/>
          <cell r="AL391"/>
          <cell r="AM391"/>
          <cell r="AN391"/>
          <cell r="AO391"/>
          <cell r="AP391"/>
        </row>
        <row r="392">
          <cell r="I392">
            <v>900154</v>
          </cell>
          <cell r="J392" t="str">
            <v>BS COUNTERMATS FOR PARTS EUROPE</v>
          </cell>
          <cell r="K392" t="str">
            <v>-</v>
          </cell>
          <cell r="L392" t="str">
            <v>-</v>
          </cell>
          <cell r="M392" t="str">
            <v>-</v>
          </cell>
          <cell r="N392" t="str">
            <v>-</v>
          </cell>
          <cell r="O392"/>
          <cell r="P392"/>
          <cell r="Q392" t="str">
            <v>-</v>
          </cell>
          <cell r="R392" t="str">
            <v>3564099001548</v>
          </cell>
          <cell r="S392" t="str">
            <v>3564090001547</v>
          </cell>
          <cell r="T392" t="str">
            <v>China</v>
          </cell>
          <cell r="U392"/>
          <cell r="V392">
            <v>3926909090</v>
          </cell>
          <cell r="W392" t="str">
            <v>NC</v>
          </cell>
          <cell r="X392" t="str">
            <v>-</v>
          </cell>
          <cell r="Y392" t="str">
            <v>-</v>
          </cell>
          <cell r="Z392">
            <v>600</v>
          </cell>
          <cell r="AA392">
            <v>400</v>
          </cell>
          <cell r="AB392">
            <v>3</v>
          </cell>
          <cell r="AC392">
            <v>0.4</v>
          </cell>
          <cell r="AD392">
            <v>0.4</v>
          </cell>
          <cell r="AE392" t="str">
            <v>-</v>
          </cell>
          <cell r="AF392" t="str">
            <v>-</v>
          </cell>
          <cell r="AG392" t="str">
            <v>-</v>
          </cell>
          <cell r="AH392" t="str">
            <v>-</v>
          </cell>
          <cell r="AI392" t="str">
            <v>-</v>
          </cell>
          <cell r="AJ392" t="str">
            <v>Polybag</v>
          </cell>
          <cell r="AK392">
            <v>600</v>
          </cell>
          <cell r="AL392">
            <v>400</v>
          </cell>
          <cell r="AM392">
            <v>3</v>
          </cell>
          <cell r="AN392">
            <v>0.4</v>
          </cell>
          <cell r="AO392">
            <v>0</v>
          </cell>
          <cell r="AP392"/>
        </row>
        <row r="393">
          <cell r="I393">
            <v>900103</v>
          </cell>
          <cell r="J393" t="str">
            <v>BS GARDEN CATALOG (15 pcs)</v>
          </cell>
          <cell r="K393" t="str">
            <v>-</v>
          </cell>
          <cell r="L393" t="str">
            <v>-</v>
          </cell>
          <cell r="M393" t="str">
            <v>-</v>
          </cell>
          <cell r="N393" t="str">
            <v>-</v>
          </cell>
          <cell r="O393" t="str">
            <v>-</v>
          </cell>
          <cell r="P393" t="str">
            <v>-</v>
          </cell>
          <cell r="Q393" t="str">
            <v>-</v>
          </cell>
          <cell r="R393">
            <v>3564099001036</v>
          </cell>
          <cell r="S393" t="str">
            <v>NC</v>
          </cell>
          <cell r="T393" t="str">
            <v>France</v>
          </cell>
          <cell r="U393" t="str">
            <v>4911.10.0020</v>
          </cell>
          <cell r="V393">
            <v>4911101000</v>
          </cell>
          <cell r="W393" t="str">
            <v>NC</v>
          </cell>
          <cell r="X393" t="str">
            <v>-</v>
          </cell>
          <cell r="Y393" t="str">
            <v>-</v>
          </cell>
          <cell r="Z393"/>
          <cell r="AA393"/>
          <cell r="AB393"/>
          <cell r="AC393"/>
          <cell r="AD393"/>
          <cell r="AE393" t="str">
            <v>-</v>
          </cell>
          <cell r="AF393" t="str">
            <v>-</v>
          </cell>
          <cell r="AG393" t="str">
            <v>-</v>
          </cell>
          <cell r="AH393" t="str">
            <v>-</v>
          </cell>
          <cell r="AI393" t="str">
            <v>-</v>
          </cell>
          <cell r="AJ393" t="str">
            <v>NC</v>
          </cell>
          <cell r="AK393"/>
          <cell r="AL393"/>
          <cell r="AM393"/>
          <cell r="AN393"/>
          <cell r="AO393"/>
          <cell r="AP393"/>
        </row>
        <row r="394">
          <cell r="I394">
            <v>900080</v>
          </cell>
          <cell r="J394" t="str">
            <v>BS MOTORCYCLE CATALOG - EN (15 PCS)</v>
          </cell>
          <cell r="K394" t="str">
            <v>-</v>
          </cell>
          <cell r="L394" t="str">
            <v>-</v>
          </cell>
          <cell r="M394" t="str">
            <v>-</v>
          </cell>
          <cell r="N394" t="str">
            <v>-</v>
          </cell>
          <cell r="O394" t="str">
            <v>-</v>
          </cell>
          <cell r="P394" t="str">
            <v>-</v>
          </cell>
          <cell r="Q394" t="str">
            <v>-</v>
          </cell>
          <cell r="R394">
            <v>3564099000800</v>
          </cell>
          <cell r="S394">
            <v>3564090000809</v>
          </cell>
          <cell r="T394" t="str">
            <v>France</v>
          </cell>
          <cell r="U394" t="str">
            <v>4911.10.0020</v>
          </cell>
          <cell r="V394">
            <v>4911101000</v>
          </cell>
          <cell r="W394" t="str">
            <v>NC</v>
          </cell>
          <cell r="X394" t="str">
            <v>-</v>
          </cell>
          <cell r="Y394" t="str">
            <v>-</v>
          </cell>
          <cell r="Z394"/>
          <cell r="AA394"/>
          <cell r="AB394"/>
          <cell r="AC394"/>
          <cell r="AD394"/>
          <cell r="AE394" t="str">
            <v>-</v>
          </cell>
          <cell r="AF394" t="str">
            <v>-</v>
          </cell>
          <cell r="AG394" t="str">
            <v>-</v>
          </cell>
          <cell r="AH394" t="str">
            <v>-</v>
          </cell>
          <cell r="AI394" t="str">
            <v>-</v>
          </cell>
          <cell r="AJ394" t="str">
            <v>NC</v>
          </cell>
          <cell r="AK394"/>
          <cell r="AL394"/>
          <cell r="AM394"/>
          <cell r="AN394"/>
          <cell r="AO394"/>
          <cell r="AP394"/>
        </row>
        <row r="395">
          <cell r="I395">
            <v>900143</v>
          </cell>
          <cell r="J395" t="str">
            <v>BS NOTE PADS A5 (10 pcs)</v>
          </cell>
          <cell r="K395" t="str">
            <v>-</v>
          </cell>
          <cell r="L395" t="str">
            <v>-</v>
          </cell>
          <cell r="M395" t="str">
            <v>-</v>
          </cell>
          <cell r="N395" t="str">
            <v>-</v>
          </cell>
          <cell r="O395"/>
          <cell r="P395"/>
          <cell r="Q395" t="str">
            <v>-</v>
          </cell>
          <cell r="R395">
            <v>3564099001432</v>
          </cell>
          <cell r="S395">
            <v>3564090001431</v>
          </cell>
          <cell r="T395" t="str">
            <v>France</v>
          </cell>
          <cell r="U395" t="str">
            <v>4820.10.2020</v>
          </cell>
          <cell r="V395">
            <v>4820109000</v>
          </cell>
          <cell r="W395" t="str">
            <v>NC</v>
          </cell>
          <cell r="X395" t="str">
            <v>-</v>
          </cell>
          <cell r="Y395" t="str">
            <v>-</v>
          </cell>
          <cell r="Z395"/>
          <cell r="AA395"/>
          <cell r="AB395"/>
          <cell r="AC395"/>
          <cell r="AD395"/>
          <cell r="AE395" t="str">
            <v>-</v>
          </cell>
          <cell r="AF395" t="str">
            <v>-</v>
          </cell>
          <cell r="AG395" t="str">
            <v>-</v>
          </cell>
          <cell r="AH395" t="str">
            <v>-</v>
          </cell>
          <cell r="AI395" t="str">
            <v>-</v>
          </cell>
          <cell r="AJ395" t="str">
            <v>Polybag</v>
          </cell>
          <cell r="AK395"/>
          <cell r="AL395"/>
          <cell r="AM395"/>
          <cell r="AN395"/>
          <cell r="AO395">
            <v>0</v>
          </cell>
          <cell r="AP395"/>
        </row>
        <row r="396">
          <cell r="I396">
            <v>900081</v>
          </cell>
          <cell r="J396" t="str">
            <v>BS POS CATALOG (15 pcs)</v>
          </cell>
          <cell r="K396" t="str">
            <v>-</v>
          </cell>
          <cell r="L396" t="str">
            <v>-</v>
          </cell>
          <cell r="M396" t="str">
            <v>-</v>
          </cell>
          <cell r="N396" t="str">
            <v>-</v>
          </cell>
          <cell r="O396" t="str">
            <v>-</v>
          </cell>
          <cell r="P396" t="str">
            <v>-</v>
          </cell>
          <cell r="Q396" t="str">
            <v>-</v>
          </cell>
          <cell r="R396">
            <v>3564099000817</v>
          </cell>
          <cell r="S396">
            <v>3564090000816</v>
          </cell>
          <cell r="T396" t="str">
            <v>France</v>
          </cell>
          <cell r="U396" t="str">
            <v>4911.10.0020</v>
          </cell>
          <cell r="V396">
            <v>4911101000</v>
          </cell>
          <cell r="W396" t="str">
            <v>NC</v>
          </cell>
          <cell r="X396" t="str">
            <v>-</v>
          </cell>
          <cell r="Y396" t="str">
            <v>-</v>
          </cell>
          <cell r="Z396"/>
          <cell r="AA396"/>
          <cell r="AB396"/>
          <cell r="AC396"/>
          <cell r="AD396"/>
          <cell r="AE396" t="str">
            <v>-</v>
          </cell>
          <cell r="AF396" t="str">
            <v>-</v>
          </cell>
          <cell r="AG396" t="str">
            <v>-</v>
          </cell>
          <cell r="AH396" t="str">
            <v>-</v>
          </cell>
          <cell r="AI396" t="str">
            <v>-</v>
          </cell>
          <cell r="AJ396" t="str">
            <v>NC</v>
          </cell>
          <cell r="AK396"/>
          <cell r="AL396"/>
          <cell r="AM396"/>
          <cell r="AN396"/>
          <cell r="AO396"/>
          <cell r="AP396"/>
        </row>
        <row r="397">
          <cell r="I397">
            <v>900084</v>
          </cell>
          <cell r="J397" t="str">
            <v>BS USB KEY</v>
          </cell>
          <cell r="K397" t="str">
            <v>-</v>
          </cell>
          <cell r="L397" t="str">
            <v>-</v>
          </cell>
          <cell r="M397" t="str">
            <v>-</v>
          </cell>
          <cell r="N397" t="str">
            <v>-</v>
          </cell>
          <cell r="O397"/>
          <cell r="P397"/>
          <cell r="Q397" t="str">
            <v>-</v>
          </cell>
          <cell r="R397">
            <v>3564099000848</v>
          </cell>
          <cell r="S397">
            <v>3564090000847</v>
          </cell>
          <cell r="T397" t="str">
            <v>Netherland</v>
          </cell>
          <cell r="U397" t="str">
            <v>8523.51.00.00</v>
          </cell>
          <cell r="V397">
            <v>84717060</v>
          </cell>
          <cell r="W397" t="str">
            <v>NC</v>
          </cell>
          <cell r="X397" t="str">
            <v>-</v>
          </cell>
          <cell r="Y397" t="str">
            <v>-</v>
          </cell>
          <cell r="Z397"/>
          <cell r="AA397"/>
          <cell r="AB397"/>
          <cell r="AC397"/>
          <cell r="AD397"/>
          <cell r="AE397" t="str">
            <v>-</v>
          </cell>
          <cell r="AF397" t="str">
            <v>-</v>
          </cell>
          <cell r="AG397" t="str">
            <v>-</v>
          </cell>
          <cell r="AH397" t="str">
            <v>-</v>
          </cell>
          <cell r="AI397" t="str">
            <v>-</v>
          </cell>
          <cell r="AJ397" t="str">
            <v>Polybag</v>
          </cell>
          <cell r="AK397"/>
          <cell r="AL397"/>
          <cell r="AM397"/>
          <cell r="AN397"/>
          <cell r="AO397">
            <v>0</v>
          </cell>
          <cell r="AP397"/>
        </row>
        <row r="398">
          <cell r="I398">
            <v>900040</v>
          </cell>
          <cell r="J398" t="str">
            <v>SMALL STICKER BS BATTERY - RED 100x35mm (50pcs)</v>
          </cell>
          <cell r="K398" t="str">
            <v>-</v>
          </cell>
          <cell r="L398" t="str">
            <v>-</v>
          </cell>
          <cell r="M398" t="str">
            <v>-</v>
          </cell>
          <cell r="N398" t="str">
            <v>-</v>
          </cell>
          <cell r="O398"/>
          <cell r="P398"/>
          <cell r="Q398" t="str">
            <v>-</v>
          </cell>
          <cell r="R398">
            <v>3564099000404</v>
          </cell>
          <cell r="S398" t="str">
            <v>3564090000403</v>
          </cell>
          <cell r="T398" t="str">
            <v>China</v>
          </cell>
          <cell r="U398" t="str">
            <v>3919.90.5060</v>
          </cell>
          <cell r="V398">
            <v>48211010</v>
          </cell>
          <cell r="W398" t="str">
            <v>NC</v>
          </cell>
          <cell r="X398" t="str">
            <v>-</v>
          </cell>
          <cell r="Y398" t="str">
            <v>-</v>
          </cell>
          <cell r="Z398"/>
          <cell r="AA398"/>
          <cell r="AB398"/>
          <cell r="AC398"/>
          <cell r="AD398"/>
          <cell r="AE398" t="str">
            <v>-</v>
          </cell>
          <cell r="AF398" t="str">
            <v>-</v>
          </cell>
          <cell r="AG398" t="str">
            <v>-</v>
          </cell>
          <cell r="AH398" t="str">
            <v>-</v>
          </cell>
          <cell r="AI398" t="str">
            <v>-</v>
          </cell>
          <cell r="AJ398" t="str">
            <v>Polybag</v>
          </cell>
          <cell r="AK398"/>
          <cell r="AL398"/>
          <cell r="AM398"/>
          <cell r="AN398"/>
          <cell r="AO398">
            <v>0</v>
          </cell>
          <cell r="AP398"/>
        </row>
        <row r="399">
          <cell r="I399">
            <v>900050</v>
          </cell>
          <cell r="J399" t="str">
            <v>SMALL STICKER BS FRENCH FLAG - RED 90x40mm (50pcs)</v>
          </cell>
          <cell r="K399" t="str">
            <v>-</v>
          </cell>
          <cell r="L399" t="str">
            <v>-</v>
          </cell>
          <cell r="M399" t="str">
            <v>-</v>
          </cell>
          <cell r="N399" t="str">
            <v>-</v>
          </cell>
          <cell r="O399"/>
          <cell r="P399"/>
          <cell r="Q399" t="str">
            <v>-</v>
          </cell>
          <cell r="R399">
            <v>3564099000503</v>
          </cell>
          <cell r="S399" t="str">
            <v>NC</v>
          </cell>
          <cell r="T399" t="str">
            <v>China</v>
          </cell>
          <cell r="U399" t="str">
            <v>3919.90.5060</v>
          </cell>
          <cell r="V399">
            <v>48211010</v>
          </cell>
          <cell r="W399" t="str">
            <v>NC</v>
          </cell>
          <cell r="X399" t="str">
            <v>-</v>
          </cell>
          <cell r="Y399" t="str">
            <v>-</v>
          </cell>
          <cell r="Z399"/>
          <cell r="AA399"/>
          <cell r="AB399"/>
          <cell r="AC399"/>
          <cell r="AD399"/>
          <cell r="AE399" t="str">
            <v>-</v>
          </cell>
          <cell r="AF399" t="str">
            <v>-</v>
          </cell>
          <cell r="AG399" t="str">
            <v>-</v>
          </cell>
          <cell r="AH399" t="str">
            <v>-</v>
          </cell>
          <cell r="AI399" t="str">
            <v>-</v>
          </cell>
          <cell r="AJ399" t="str">
            <v>Polybag</v>
          </cell>
          <cell r="AK399"/>
          <cell r="AL399"/>
          <cell r="AM399"/>
          <cell r="AN399"/>
          <cell r="AO399">
            <v>0</v>
          </cell>
          <cell r="AP399"/>
        </row>
        <row r="400">
          <cell r="I400">
            <v>900161</v>
          </cell>
          <cell r="J400" t="str">
            <v>STICKER BS OFFICIAL DEALER - RED 161x300mm (2pcs)</v>
          </cell>
          <cell r="K400" t="str">
            <v>-</v>
          </cell>
          <cell r="L400" t="str">
            <v>-</v>
          </cell>
          <cell r="M400" t="str">
            <v>-</v>
          </cell>
          <cell r="N400" t="str">
            <v>-</v>
          </cell>
          <cell r="O400"/>
          <cell r="P400"/>
          <cell r="Q400" t="str">
            <v>-</v>
          </cell>
          <cell r="R400">
            <v>3564099001616</v>
          </cell>
          <cell r="S400">
            <v>3564090001615</v>
          </cell>
          <cell r="T400" t="str">
            <v>China</v>
          </cell>
          <cell r="U400" t="str">
            <v>3919.90.5060</v>
          </cell>
          <cell r="V400">
            <v>48211010</v>
          </cell>
          <cell r="W400" t="str">
            <v>NC</v>
          </cell>
          <cell r="X400" t="str">
            <v>-</v>
          </cell>
          <cell r="Y400" t="str">
            <v>-</v>
          </cell>
          <cell r="Z400">
            <v>161</v>
          </cell>
          <cell r="AA400">
            <v>300</v>
          </cell>
          <cell r="AB400">
            <v>1</v>
          </cell>
          <cell r="AC400">
            <v>4.2500000000000003E-2</v>
          </cell>
          <cell r="AD400">
            <v>4.2500000000000003E-2</v>
          </cell>
          <cell r="AE400" t="str">
            <v>-</v>
          </cell>
          <cell r="AF400" t="str">
            <v>-</v>
          </cell>
          <cell r="AG400" t="str">
            <v>-</v>
          </cell>
          <cell r="AH400" t="str">
            <v>-</v>
          </cell>
          <cell r="AI400" t="str">
            <v>-</v>
          </cell>
          <cell r="AJ400" t="str">
            <v>Polybag</v>
          </cell>
          <cell r="AK400">
            <v>220</v>
          </cell>
          <cell r="AL400">
            <v>325</v>
          </cell>
          <cell r="AM400">
            <v>1.5</v>
          </cell>
          <cell r="AN400">
            <v>8.4500000000000006E-2</v>
          </cell>
          <cell r="AO400">
            <v>4.2000000000000003E-2</v>
          </cell>
          <cell r="AP400"/>
        </row>
        <row r="401">
          <cell r="I401">
            <v>900101</v>
          </cell>
          <cell r="J401" t="str">
            <v>STICKER BS OFFICIAL DEALER - RED 70x130mm (2pcs)</v>
          </cell>
          <cell r="K401" t="str">
            <v>-</v>
          </cell>
          <cell r="L401" t="str">
            <v>-</v>
          </cell>
          <cell r="M401" t="str">
            <v>-</v>
          </cell>
          <cell r="N401" t="str">
            <v>-</v>
          </cell>
          <cell r="O401"/>
          <cell r="P401"/>
          <cell r="Q401" t="str">
            <v>-</v>
          </cell>
          <cell r="R401" t="str">
            <v>3564099001012</v>
          </cell>
          <cell r="S401" t="str">
            <v>3564090001011</v>
          </cell>
          <cell r="T401" t="str">
            <v>China</v>
          </cell>
          <cell r="U401" t="str">
            <v>3919.90.5060</v>
          </cell>
          <cell r="V401">
            <v>48211010</v>
          </cell>
          <cell r="W401" t="str">
            <v>NC</v>
          </cell>
          <cell r="X401" t="str">
            <v>-</v>
          </cell>
          <cell r="Y401" t="str">
            <v>-</v>
          </cell>
          <cell r="Z401">
            <v>70</v>
          </cell>
          <cell r="AA401">
            <v>130</v>
          </cell>
          <cell r="AB401">
            <v>1</v>
          </cell>
          <cell r="AC401">
            <v>8.0000000000000002E-3</v>
          </cell>
          <cell r="AD401">
            <v>8.0000000000000002E-3</v>
          </cell>
          <cell r="AE401" t="str">
            <v>-</v>
          </cell>
          <cell r="AF401" t="str">
            <v>-</v>
          </cell>
          <cell r="AG401" t="str">
            <v>-</v>
          </cell>
          <cell r="AH401" t="str">
            <v>-</v>
          </cell>
          <cell r="AI401" t="str">
            <v>-</v>
          </cell>
          <cell r="AJ401" t="str">
            <v>Polybag</v>
          </cell>
          <cell r="AK401">
            <v>100</v>
          </cell>
          <cell r="AL401">
            <v>150</v>
          </cell>
          <cell r="AM401">
            <v>1.5</v>
          </cell>
          <cell r="AN401">
            <v>1.6E-2</v>
          </cell>
          <cell r="AO401">
            <v>8.0000000000000002E-3</v>
          </cell>
          <cell r="AP401"/>
        </row>
        <row r="402">
          <cell r="I402">
            <v>550888</v>
          </cell>
          <cell r="J402" t="str">
            <v>FULBAT DRY - 12N14-4A (With Acid Pack)</v>
          </cell>
          <cell r="K402">
            <v>12</v>
          </cell>
          <cell r="L402">
            <v>14.7</v>
          </cell>
          <cell r="M402">
            <v>14</v>
          </cell>
          <cell r="N402">
            <v>175</v>
          </cell>
          <cell r="O402"/>
          <cell r="P402"/>
          <cell r="Q402"/>
          <cell r="R402" t="str">
            <v>3564095508881</v>
          </cell>
          <cell r="S402" t="str">
            <v>3564096508880</v>
          </cell>
          <cell r="T402" t="str">
            <v>China</v>
          </cell>
          <cell r="U402" t="str">
            <v>8507.10.0030</v>
          </cell>
          <cell r="V402">
            <v>8507102090</v>
          </cell>
          <cell r="W402">
            <v>2796</v>
          </cell>
          <cell r="X402">
            <v>8</v>
          </cell>
          <cell r="Y402" t="str">
            <v>II</v>
          </cell>
          <cell r="Z402">
            <v>134</v>
          </cell>
          <cell r="AA402">
            <v>89</v>
          </cell>
          <cell r="AB402">
            <v>166</v>
          </cell>
          <cell r="AC402">
            <v>4.43</v>
          </cell>
          <cell r="AD402">
            <v>4.43</v>
          </cell>
          <cell r="AE402"/>
          <cell r="AF402"/>
          <cell r="AG402">
            <v>1.28</v>
          </cell>
          <cell r="AH402"/>
          <cell r="AI402"/>
          <cell r="AJ402" t="str">
            <v>Color Box</v>
          </cell>
          <cell r="AK402"/>
          <cell r="AL402"/>
          <cell r="AM402"/>
          <cell r="AN402"/>
          <cell r="AO402">
            <v>-4.43</v>
          </cell>
          <cell r="AP402"/>
        </row>
        <row r="403">
          <cell r="I403">
            <v>550890</v>
          </cell>
          <cell r="J403" t="str">
            <v>FULBAT DRY - 12N18-4A (With Acid Pack)</v>
          </cell>
          <cell r="K403">
            <v>12</v>
          </cell>
          <cell r="L403">
            <v>18.899999999999999</v>
          </cell>
          <cell r="M403">
            <v>18</v>
          </cell>
          <cell r="N403">
            <v>170</v>
          </cell>
          <cell r="O403"/>
          <cell r="P403"/>
          <cell r="Q403"/>
          <cell r="R403" t="str">
            <v>3564095508904</v>
          </cell>
          <cell r="S403" t="str">
            <v>3564096508903</v>
          </cell>
          <cell r="T403" t="str">
            <v>China</v>
          </cell>
          <cell r="U403" t="str">
            <v>8507.10.0030</v>
          </cell>
          <cell r="V403">
            <v>8507102090</v>
          </cell>
          <cell r="W403">
            <v>2796</v>
          </cell>
          <cell r="X403">
            <v>8</v>
          </cell>
          <cell r="Y403" t="str">
            <v>II</v>
          </cell>
          <cell r="Z403"/>
          <cell r="AA403"/>
          <cell r="AB403"/>
          <cell r="AC403">
            <v>6.96</v>
          </cell>
          <cell r="AD403">
            <v>6.96</v>
          </cell>
          <cell r="AE403"/>
          <cell r="AF403"/>
          <cell r="AG403">
            <v>1.28</v>
          </cell>
          <cell r="AH403"/>
          <cell r="AI403"/>
          <cell r="AJ403" t="str">
            <v>Color Box</v>
          </cell>
          <cell r="AK403"/>
          <cell r="AL403"/>
          <cell r="AM403"/>
          <cell r="AN403"/>
          <cell r="AO403">
            <v>-6.96</v>
          </cell>
          <cell r="AP403"/>
        </row>
        <row r="404">
          <cell r="I404">
            <v>550885</v>
          </cell>
          <cell r="J404" t="str">
            <v>FULBAT DRY BATTERY - 12N24-3A (With Acid Pack)</v>
          </cell>
          <cell r="K404">
            <v>12</v>
          </cell>
          <cell r="L404">
            <v>25.3</v>
          </cell>
          <cell r="M404">
            <v>24</v>
          </cell>
          <cell r="N404">
            <v>220</v>
          </cell>
          <cell r="O404" t="str">
            <v>/</v>
          </cell>
          <cell r="P404" t="str">
            <v>M6*20</v>
          </cell>
          <cell r="Q404" t="str">
            <v>/</v>
          </cell>
          <cell r="R404">
            <v>3564095508850</v>
          </cell>
          <cell r="S404" t="str">
            <v>NC</v>
          </cell>
          <cell r="T404" t="str">
            <v>China</v>
          </cell>
          <cell r="U404" t="str">
            <v>8507.10.0060</v>
          </cell>
          <cell r="V404">
            <v>8507102090</v>
          </cell>
          <cell r="W404">
            <v>2796</v>
          </cell>
          <cell r="X404">
            <v>8</v>
          </cell>
          <cell r="Y404" t="str">
            <v>II</v>
          </cell>
          <cell r="Z404">
            <v>184</v>
          </cell>
          <cell r="AA404">
            <v>124</v>
          </cell>
          <cell r="AB404">
            <v>175</v>
          </cell>
          <cell r="AC404">
            <v>4.55</v>
          </cell>
          <cell r="AD404">
            <v>7.07</v>
          </cell>
          <cell r="AE404">
            <v>1.96875</v>
          </cell>
          <cell r="AF404">
            <v>2.52</v>
          </cell>
          <cell r="AG404">
            <v>1.28</v>
          </cell>
          <cell r="AH404">
            <v>0.37</v>
          </cell>
          <cell r="AI404">
            <v>1.27</v>
          </cell>
          <cell r="AJ404" t="str">
            <v>Color Box</v>
          </cell>
          <cell r="AK404">
            <v>280</v>
          </cell>
          <cell r="AL404">
            <v>201</v>
          </cell>
          <cell r="AM404">
            <v>208</v>
          </cell>
          <cell r="AN404">
            <v>7.9</v>
          </cell>
          <cell r="AO404">
            <v>0.27670200000000006</v>
          </cell>
          <cell r="AP404" t="str">
            <v>Single-Wave  corrugated paper</v>
          </cell>
        </row>
        <row r="405">
          <cell r="I405">
            <v>550886</v>
          </cell>
          <cell r="J405" t="str">
            <v>FULBAT DRY BATTERY - 12N24-4A (With Acid Pack)</v>
          </cell>
          <cell r="K405">
            <v>12</v>
          </cell>
          <cell r="L405">
            <v>25.3</v>
          </cell>
          <cell r="M405">
            <v>24</v>
          </cell>
          <cell r="N405">
            <v>220</v>
          </cell>
          <cell r="O405" t="str">
            <v>/</v>
          </cell>
          <cell r="P405" t="str">
            <v>M6*20</v>
          </cell>
          <cell r="Q405" t="str">
            <v>/</v>
          </cell>
          <cell r="R405">
            <v>3564095508867</v>
          </cell>
          <cell r="S405" t="str">
            <v>NC</v>
          </cell>
          <cell r="T405" t="str">
            <v>China</v>
          </cell>
          <cell r="U405" t="str">
            <v>8507.10.0060</v>
          </cell>
          <cell r="V405">
            <v>8507102090</v>
          </cell>
          <cell r="W405">
            <v>2796</v>
          </cell>
          <cell r="X405">
            <v>8</v>
          </cell>
          <cell r="Y405" t="str">
            <v>II</v>
          </cell>
          <cell r="Z405">
            <v>184</v>
          </cell>
          <cell r="AA405">
            <v>124</v>
          </cell>
          <cell r="AB405">
            <v>175</v>
          </cell>
          <cell r="AC405">
            <v>4.55</v>
          </cell>
          <cell r="AD405">
            <v>7.07</v>
          </cell>
          <cell r="AE405">
            <v>1.96875</v>
          </cell>
          <cell r="AF405">
            <v>2.52</v>
          </cell>
          <cell r="AG405">
            <v>1.28</v>
          </cell>
          <cell r="AH405">
            <v>0.37</v>
          </cell>
          <cell r="AI405">
            <v>1.27</v>
          </cell>
          <cell r="AJ405" t="str">
            <v>Color Box</v>
          </cell>
          <cell r="AK405">
            <v>280</v>
          </cell>
          <cell r="AL405">
            <v>201</v>
          </cell>
          <cell r="AM405">
            <v>208</v>
          </cell>
          <cell r="AN405">
            <v>7.9</v>
          </cell>
          <cell r="AO405">
            <v>0.27670200000000006</v>
          </cell>
          <cell r="AP405" t="str">
            <v>Single-Wave  corrugated paper</v>
          </cell>
        </row>
        <row r="406">
          <cell r="I406">
            <v>550529</v>
          </cell>
          <cell r="J406" t="str">
            <v>FULBAT DRY BATTERY - 12N5.5-3B (With Acid Pack)</v>
          </cell>
          <cell r="K406">
            <v>12</v>
          </cell>
          <cell r="L406">
            <v>5.8</v>
          </cell>
          <cell r="M406" t="str">
            <v>5.5</v>
          </cell>
          <cell r="N406">
            <v>55</v>
          </cell>
          <cell r="O406" t="str">
            <v>/</v>
          </cell>
          <cell r="P406" t="str">
            <v>M5*9</v>
          </cell>
          <cell r="Q406" t="str">
            <v>/</v>
          </cell>
          <cell r="R406">
            <v>3564095505293</v>
          </cell>
          <cell r="S406">
            <v>3564096505292</v>
          </cell>
          <cell r="T406" t="str">
            <v>China</v>
          </cell>
          <cell r="U406" t="str">
            <v>8507.10.0030</v>
          </cell>
          <cell r="V406">
            <v>8507102090</v>
          </cell>
          <cell r="W406">
            <v>2796</v>
          </cell>
          <cell r="X406">
            <v>8</v>
          </cell>
          <cell r="Y406" t="str">
            <v>II</v>
          </cell>
          <cell r="Z406">
            <v>135</v>
          </cell>
          <cell r="AA406">
            <v>60</v>
          </cell>
          <cell r="AB406">
            <v>130</v>
          </cell>
          <cell r="AC406">
            <v>1.6</v>
          </cell>
          <cell r="AD406">
            <v>2.2200000000000002</v>
          </cell>
          <cell r="AE406">
            <v>0.48046875</v>
          </cell>
          <cell r="AF406">
            <v>0.61499999999999999</v>
          </cell>
          <cell r="AG406">
            <v>1.28</v>
          </cell>
          <cell r="AH406">
            <v>0.37</v>
          </cell>
          <cell r="AI406">
            <v>1.27</v>
          </cell>
          <cell r="AJ406" t="str">
            <v>Color Box</v>
          </cell>
          <cell r="AK406">
            <v>158</v>
          </cell>
          <cell r="AL406">
            <v>138</v>
          </cell>
          <cell r="AM406">
            <v>156</v>
          </cell>
          <cell r="AN406">
            <v>2.4822514666666669</v>
          </cell>
          <cell r="AO406">
            <v>0.11832300000000003</v>
          </cell>
          <cell r="AP406" t="str">
            <v>Single-Wave  corrugated paper</v>
          </cell>
        </row>
        <row r="407">
          <cell r="I407">
            <v>550530</v>
          </cell>
          <cell r="J407" t="str">
            <v>FULBAT DRY BATTERY - 12N5.5-4A (With Acid Pack)</v>
          </cell>
          <cell r="K407">
            <v>12</v>
          </cell>
          <cell r="L407">
            <v>5.8</v>
          </cell>
          <cell r="M407" t="str">
            <v>5.5</v>
          </cell>
          <cell r="N407">
            <v>55</v>
          </cell>
          <cell r="O407" t="str">
            <v>/</v>
          </cell>
          <cell r="P407" t="str">
            <v>M5*9</v>
          </cell>
          <cell r="Q407" t="str">
            <v>/</v>
          </cell>
          <cell r="R407">
            <v>3564095505309</v>
          </cell>
          <cell r="S407">
            <v>3564096505308</v>
          </cell>
          <cell r="T407" t="str">
            <v>China</v>
          </cell>
          <cell r="U407" t="str">
            <v>8507.10.0030</v>
          </cell>
          <cell r="V407">
            <v>8507102090</v>
          </cell>
          <cell r="W407">
            <v>2796</v>
          </cell>
          <cell r="X407">
            <v>8</v>
          </cell>
          <cell r="Y407" t="str">
            <v>II</v>
          </cell>
          <cell r="Z407">
            <v>135</v>
          </cell>
          <cell r="AA407">
            <v>60</v>
          </cell>
          <cell r="AB407">
            <v>130</v>
          </cell>
          <cell r="AC407">
            <v>1.6</v>
          </cell>
          <cell r="AD407">
            <v>2.2200000000000002</v>
          </cell>
          <cell r="AE407">
            <v>0.48046875</v>
          </cell>
          <cell r="AF407">
            <v>0.61499999999999999</v>
          </cell>
          <cell r="AG407">
            <v>1.28</v>
          </cell>
          <cell r="AH407">
            <v>0.37</v>
          </cell>
          <cell r="AI407">
            <v>1.27</v>
          </cell>
          <cell r="AJ407" t="str">
            <v>Color Box</v>
          </cell>
          <cell r="AK407">
            <v>158</v>
          </cell>
          <cell r="AL407">
            <v>138</v>
          </cell>
          <cell r="AM407">
            <v>156</v>
          </cell>
          <cell r="AN407">
            <v>2.4822514666666669</v>
          </cell>
          <cell r="AO407">
            <v>0.11832300000000003</v>
          </cell>
          <cell r="AP407" t="str">
            <v>Single-Wave  corrugated paper</v>
          </cell>
        </row>
        <row r="408">
          <cell r="I408">
            <v>550532</v>
          </cell>
          <cell r="J408" t="str">
            <v>FULBAT DRY BATTERY - 12N5.5A-3B (With Acid pack)</v>
          </cell>
          <cell r="K408">
            <v>12</v>
          </cell>
          <cell r="L408">
            <v>5.8</v>
          </cell>
          <cell r="M408" t="str">
            <v>5.5</v>
          </cell>
          <cell r="N408">
            <v>55</v>
          </cell>
          <cell r="O408"/>
          <cell r="P408"/>
          <cell r="Q408" t="str">
            <v>-</v>
          </cell>
          <cell r="R408" t="str">
            <v>3564095505323</v>
          </cell>
          <cell r="S408" t="str">
            <v>3564096505322</v>
          </cell>
          <cell r="T408" t="str">
            <v>China</v>
          </cell>
          <cell r="U408" t="str">
            <v>8507.10.0030</v>
          </cell>
          <cell r="V408">
            <v>8507102090</v>
          </cell>
          <cell r="W408">
            <v>2796</v>
          </cell>
          <cell r="X408">
            <v>8</v>
          </cell>
          <cell r="Y408" t="str">
            <v>II</v>
          </cell>
          <cell r="Z408">
            <v>103</v>
          </cell>
          <cell r="AA408">
            <v>90</v>
          </cell>
          <cell r="AB408">
            <v>114</v>
          </cell>
          <cell r="AC408">
            <v>1.55</v>
          </cell>
          <cell r="AD408">
            <v>2.165</v>
          </cell>
          <cell r="AE408">
            <v>0.48</v>
          </cell>
          <cell r="AF408">
            <v>0.61499999999999999</v>
          </cell>
          <cell r="AG408">
            <v>1.28</v>
          </cell>
          <cell r="AH408">
            <v>0.375</v>
          </cell>
          <cell r="AI408">
            <v>1.27</v>
          </cell>
          <cell r="AJ408" t="str">
            <v>Color Box</v>
          </cell>
          <cell r="AK408">
            <v>167</v>
          </cell>
          <cell r="AL408">
            <v>148</v>
          </cell>
          <cell r="AM408">
            <v>152</v>
          </cell>
          <cell r="AN408">
            <v>2.34</v>
          </cell>
          <cell r="AO408">
            <v>0.17499999999999982</v>
          </cell>
          <cell r="AP408"/>
        </row>
        <row r="409">
          <cell r="I409">
            <v>550802</v>
          </cell>
          <cell r="J409" t="str">
            <v>FULBAT DRY BATTERY - 12N6-3B (With Acid Pack)</v>
          </cell>
          <cell r="K409">
            <v>12</v>
          </cell>
          <cell r="L409">
            <v>6.3</v>
          </cell>
          <cell r="M409">
            <v>6</v>
          </cell>
          <cell r="N409">
            <v>50</v>
          </cell>
          <cell r="O409" t="str">
            <v>/</v>
          </cell>
          <cell r="P409" t="str">
            <v>N/A</v>
          </cell>
          <cell r="Q409" t="str">
            <v>/</v>
          </cell>
          <cell r="R409" t="str">
            <v>3564095508027</v>
          </cell>
          <cell r="S409" t="str">
            <v>3564096508026</v>
          </cell>
          <cell r="T409" t="str">
            <v>China</v>
          </cell>
          <cell r="U409" t="str">
            <v>8507.10.0030</v>
          </cell>
          <cell r="V409">
            <v>8507102090</v>
          </cell>
          <cell r="W409">
            <v>2796</v>
          </cell>
          <cell r="X409">
            <v>8</v>
          </cell>
          <cell r="Y409" t="str">
            <v>II</v>
          </cell>
          <cell r="Z409">
            <v>137</v>
          </cell>
          <cell r="AA409">
            <v>72</v>
          </cell>
          <cell r="AB409">
            <v>95</v>
          </cell>
          <cell r="AC409">
            <v>1.62</v>
          </cell>
          <cell r="AD409">
            <v>2.09</v>
          </cell>
          <cell r="AE409">
            <v>0.36299999999999999</v>
          </cell>
          <cell r="AF409">
            <v>0.46500000000000002</v>
          </cell>
          <cell r="AG409">
            <v>1.28</v>
          </cell>
          <cell r="AH409">
            <v>0.374</v>
          </cell>
          <cell r="AI409">
            <v>1.27</v>
          </cell>
          <cell r="AJ409" t="str">
            <v>Color Box</v>
          </cell>
          <cell r="AK409">
            <v>153</v>
          </cell>
          <cell r="AL409">
            <v>147</v>
          </cell>
          <cell r="AM409">
            <v>123</v>
          </cell>
          <cell r="AN409">
            <v>2.2487347499999997</v>
          </cell>
          <cell r="AO409">
            <v>0.10595474999999999</v>
          </cell>
          <cell r="AP409" t="str">
            <v>Single-Wave  corrugated paper</v>
          </cell>
        </row>
        <row r="410">
          <cell r="I410">
            <v>550534</v>
          </cell>
          <cell r="J410" t="str">
            <v>FULBAT DRY BATTERY - 12N7-3B (With Acid Pack)</v>
          </cell>
          <cell r="K410">
            <v>12</v>
          </cell>
          <cell r="L410">
            <v>7.4</v>
          </cell>
          <cell r="M410">
            <v>7</v>
          </cell>
          <cell r="N410">
            <v>70</v>
          </cell>
          <cell r="O410" t="str">
            <v>/</v>
          </cell>
          <cell r="P410" t="str">
            <v>M6*12</v>
          </cell>
          <cell r="Q410" t="str">
            <v>/</v>
          </cell>
          <cell r="R410" t="str">
            <v>3564095505347</v>
          </cell>
          <cell r="S410" t="str">
            <v>3564096505346</v>
          </cell>
          <cell r="T410" t="str">
            <v>China</v>
          </cell>
          <cell r="U410" t="str">
            <v>8507.10.0030</v>
          </cell>
          <cell r="V410">
            <v>8507102090</v>
          </cell>
          <cell r="W410">
            <v>2796</v>
          </cell>
          <cell r="X410">
            <v>8</v>
          </cell>
          <cell r="Y410" t="str">
            <v>II</v>
          </cell>
          <cell r="Z410">
            <v>135</v>
          </cell>
          <cell r="AA410">
            <v>75</v>
          </cell>
          <cell r="AB410">
            <v>133</v>
          </cell>
          <cell r="AC410">
            <v>1.9</v>
          </cell>
          <cell r="AD410">
            <v>2.66</v>
          </cell>
          <cell r="AE410">
            <v>0.58984375</v>
          </cell>
          <cell r="AF410">
            <v>0.755</v>
          </cell>
          <cell r="AG410">
            <v>1.28</v>
          </cell>
          <cell r="AH410">
            <v>0.37</v>
          </cell>
          <cell r="AI410">
            <v>1.27</v>
          </cell>
          <cell r="AJ410" t="str">
            <v>Color Box</v>
          </cell>
          <cell r="AK410">
            <v>154</v>
          </cell>
          <cell r="AL410">
            <v>151</v>
          </cell>
          <cell r="AM410">
            <v>154</v>
          </cell>
          <cell r="AN410">
            <v>2.8355565</v>
          </cell>
          <cell r="AO410">
            <v>0.12277650000000001</v>
          </cell>
          <cell r="AP410" t="str">
            <v>Single-Wave  corrugated paper</v>
          </cell>
        </row>
        <row r="411">
          <cell r="I411">
            <v>550645</v>
          </cell>
          <cell r="J411" t="str">
            <v>FULBAT DRY BATTERY - 12N7-4A (With Acid Pack)</v>
          </cell>
          <cell r="K411">
            <v>12</v>
          </cell>
          <cell r="L411">
            <v>8.4</v>
          </cell>
          <cell r="M411">
            <v>8</v>
          </cell>
          <cell r="N411">
            <v>105</v>
          </cell>
          <cell r="O411"/>
          <cell r="P411"/>
          <cell r="Q411" t="str">
            <v>-</v>
          </cell>
          <cell r="R411">
            <v>3564095506450</v>
          </cell>
          <cell r="S411">
            <v>3564096506459</v>
          </cell>
          <cell r="T411" t="str">
            <v>China</v>
          </cell>
          <cell r="U411" t="str">
            <v>8507.10.0030</v>
          </cell>
          <cell r="V411">
            <v>8507102090</v>
          </cell>
          <cell r="W411">
            <v>2796</v>
          </cell>
          <cell r="X411">
            <v>8</v>
          </cell>
          <cell r="Y411" t="str">
            <v>II</v>
          </cell>
          <cell r="Z411">
            <v>135</v>
          </cell>
          <cell r="AA411">
            <v>75</v>
          </cell>
          <cell r="AB411">
            <v>133</v>
          </cell>
          <cell r="AC411">
            <v>1.9</v>
          </cell>
          <cell r="AD411">
            <v>2.6549999999999998</v>
          </cell>
          <cell r="AE411">
            <v>0.59</v>
          </cell>
          <cell r="AF411">
            <v>0.755</v>
          </cell>
          <cell r="AG411">
            <v>1.28</v>
          </cell>
          <cell r="AH411">
            <v>0.374</v>
          </cell>
          <cell r="AI411">
            <v>1.27</v>
          </cell>
          <cell r="AJ411" t="str">
            <v>Color Box</v>
          </cell>
          <cell r="AK411">
            <v>154</v>
          </cell>
          <cell r="AL411">
            <v>151</v>
          </cell>
          <cell r="AM411">
            <v>154</v>
          </cell>
          <cell r="AN411">
            <v>2.74</v>
          </cell>
          <cell r="AO411">
            <v>8.5000000000000409E-2</v>
          </cell>
          <cell r="AP411"/>
        </row>
        <row r="412">
          <cell r="I412">
            <v>550800</v>
          </cell>
          <cell r="J412" t="str">
            <v>FULBAT DRY BATTERY - 12N7A-3A (With Acid Pack)</v>
          </cell>
          <cell r="K412">
            <v>12</v>
          </cell>
          <cell r="L412">
            <v>7.4</v>
          </cell>
          <cell r="M412">
            <v>7</v>
          </cell>
          <cell r="N412">
            <v>60</v>
          </cell>
          <cell r="O412" t="str">
            <v>/</v>
          </cell>
          <cell r="P412" t="str">
            <v>M6*12</v>
          </cell>
          <cell r="Q412" t="str">
            <v>/</v>
          </cell>
          <cell r="R412" t="str">
            <v>3564095508003</v>
          </cell>
          <cell r="S412" t="str">
            <v>3564096508002</v>
          </cell>
          <cell r="T412" t="str">
            <v>China</v>
          </cell>
          <cell r="U412" t="str">
            <v>8507.10.0030</v>
          </cell>
          <cell r="V412">
            <v>8507102090</v>
          </cell>
          <cell r="W412">
            <v>2796</v>
          </cell>
          <cell r="X412">
            <v>8</v>
          </cell>
          <cell r="Y412" t="str">
            <v>II</v>
          </cell>
          <cell r="Z412">
            <v>150</v>
          </cell>
          <cell r="AA412">
            <v>60</v>
          </cell>
          <cell r="AB412">
            <v>130</v>
          </cell>
          <cell r="AC412">
            <v>1.82</v>
          </cell>
          <cell r="AD412">
            <v>2.4900000000000002</v>
          </cell>
          <cell r="AE412">
            <v>0.52500000000000002</v>
          </cell>
          <cell r="AF412">
            <v>0.67200000000000004</v>
          </cell>
          <cell r="AG412">
            <v>1.28</v>
          </cell>
          <cell r="AH412">
            <v>0.37</v>
          </cell>
          <cell r="AI412">
            <v>1.27</v>
          </cell>
          <cell r="AJ412" t="str">
            <v>Color Box</v>
          </cell>
          <cell r="AK412">
            <v>166</v>
          </cell>
          <cell r="AL412">
            <v>133</v>
          </cell>
          <cell r="AM412">
            <v>152</v>
          </cell>
          <cell r="AN412">
            <v>2.9084213999999999</v>
          </cell>
          <cell r="AO412">
            <v>0.11784749999999999</v>
          </cell>
          <cell r="AP412" t="str">
            <v>Single-Wave  corrugated paper</v>
          </cell>
        </row>
        <row r="413">
          <cell r="I413">
            <v>550803</v>
          </cell>
          <cell r="J413" t="str">
            <v>FULBAT DRY BATTERY - 12N7A-4A  (With Acid Pack)</v>
          </cell>
          <cell r="K413">
            <v>12</v>
          </cell>
          <cell r="L413">
            <v>7.4</v>
          </cell>
          <cell r="M413">
            <v>7</v>
          </cell>
          <cell r="N413">
            <v>70</v>
          </cell>
          <cell r="O413"/>
          <cell r="P413"/>
          <cell r="Q413" t="str">
            <v>-</v>
          </cell>
          <cell r="R413">
            <v>3564095508034</v>
          </cell>
          <cell r="S413">
            <v>3564096508033</v>
          </cell>
          <cell r="T413" t="str">
            <v>China</v>
          </cell>
          <cell r="U413" t="str">
            <v>8507.10.0030</v>
          </cell>
          <cell r="V413">
            <v>8507102090</v>
          </cell>
          <cell r="W413">
            <v>2796</v>
          </cell>
          <cell r="X413">
            <v>8</v>
          </cell>
          <cell r="Y413" t="str">
            <v>II</v>
          </cell>
          <cell r="Z413">
            <v>150</v>
          </cell>
          <cell r="AA413">
            <v>60</v>
          </cell>
          <cell r="AB413">
            <v>130</v>
          </cell>
          <cell r="AC413">
            <v>1.96</v>
          </cell>
          <cell r="AD413">
            <v>2.6320000000000001</v>
          </cell>
          <cell r="AE413">
            <v>0.52500000000000002</v>
          </cell>
          <cell r="AF413">
            <v>0.67200000000000004</v>
          </cell>
          <cell r="AG413">
            <v>1.28</v>
          </cell>
          <cell r="AH413">
            <v>0.374</v>
          </cell>
          <cell r="AI413">
            <v>1.27</v>
          </cell>
          <cell r="AJ413" t="str">
            <v>Color Box</v>
          </cell>
          <cell r="AK413">
            <v>166</v>
          </cell>
          <cell r="AL413">
            <v>133</v>
          </cell>
          <cell r="AM413">
            <v>152</v>
          </cell>
          <cell r="AN413">
            <v>2.79</v>
          </cell>
          <cell r="AO413">
            <v>0.15799999999999992</v>
          </cell>
          <cell r="AP413"/>
        </row>
        <row r="414">
          <cell r="I414">
            <v>550801</v>
          </cell>
          <cell r="J414" t="str">
            <v>FULBAT DRY BATTERY - 12N7B-3A (With Acid Pack)</v>
          </cell>
          <cell r="K414">
            <v>12</v>
          </cell>
          <cell r="L414">
            <v>7.4</v>
          </cell>
          <cell r="M414">
            <v>7</v>
          </cell>
          <cell r="N414">
            <v>60</v>
          </cell>
          <cell r="O414"/>
          <cell r="P414"/>
          <cell r="Q414" t="str">
            <v>-</v>
          </cell>
          <cell r="R414" t="str">
            <v>3564095508010</v>
          </cell>
          <cell r="S414" t="str">
            <v>3564096508019</v>
          </cell>
          <cell r="T414" t="str">
            <v>China</v>
          </cell>
          <cell r="U414" t="str">
            <v>8507.10.0030</v>
          </cell>
          <cell r="V414">
            <v>8507102090</v>
          </cell>
          <cell r="W414">
            <v>2796</v>
          </cell>
          <cell r="X414">
            <v>8</v>
          </cell>
          <cell r="Y414" t="str">
            <v>II</v>
          </cell>
          <cell r="Z414">
            <v>150</v>
          </cell>
          <cell r="AA414">
            <v>60</v>
          </cell>
          <cell r="AB414">
            <v>130</v>
          </cell>
          <cell r="AC414">
            <v>1.82</v>
          </cell>
          <cell r="AD414">
            <v>2.492</v>
          </cell>
          <cell r="AE414">
            <v>0.52500000000000002</v>
          </cell>
          <cell r="AF414">
            <v>0.67200000000000004</v>
          </cell>
          <cell r="AG414">
            <v>1.28</v>
          </cell>
          <cell r="AH414">
            <v>0.374</v>
          </cell>
          <cell r="AI414">
            <v>1.27</v>
          </cell>
          <cell r="AJ414" t="str">
            <v>Color Box</v>
          </cell>
          <cell r="AK414">
            <v>166</v>
          </cell>
          <cell r="AL414">
            <v>133</v>
          </cell>
          <cell r="AM414">
            <v>152</v>
          </cell>
          <cell r="AN414">
            <v>2.62</v>
          </cell>
          <cell r="AO414">
            <v>0.12800000000000011</v>
          </cell>
          <cell r="AP414"/>
        </row>
        <row r="415">
          <cell r="I415">
            <v>550545</v>
          </cell>
          <cell r="J415" t="str">
            <v>FULBAT DRY BATTERY - 51814 (With Acid Pack)</v>
          </cell>
          <cell r="K415">
            <v>12</v>
          </cell>
          <cell r="L415">
            <v>18</v>
          </cell>
          <cell r="M415" t="str">
            <v>-</v>
          </cell>
          <cell r="N415">
            <v>210</v>
          </cell>
          <cell r="O415" t="str">
            <v>/</v>
          </cell>
          <cell r="P415" t="str">
            <v>M6*20</v>
          </cell>
          <cell r="Q415" t="str">
            <v>/</v>
          </cell>
          <cell r="R415">
            <v>3564095505453</v>
          </cell>
          <cell r="S415">
            <v>3564096505452</v>
          </cell>
          <cell r="T415" t="str">
            <v>China</v>
          </cell>
          <cell r="U415" t="str">
            <v>8507.10.0030</v>
          </cell>
          <cell r="V415">
            <v>8507102090</v>
          </cell>
          <cell r="W415">
            <v>2796</v>
          </cell>
          <cell r="X415">
            <v>8</v>
          </cell>
          <cell r="Y415" t="str">
            <v>II</v>
          </cell>
          <cell r="Z415">
            <v>186</v>
          </cell>
          <cell r="AA415">
            <v>82</v>
          </cell>
          <cell r="AB415">
            <v>171</v>
          </cell>
          <cell r="AC415">
            <v>4.5</v>
          </cell>
          <cell r="AD415">
            <v>5.93</v>
          </cell>
          <cell r="AE415">
            <v>1.1171875</v>
          </cell>
          <cell r="AF415">
            <v>1.43</v>
          </cell>
          <cell r="AG415">
            <v>1.28</v>
          </cell>
          <cell r="AH415">
            <v>0.37</v>
          </cell>
          <cell r="AI415">
            <v>1.27</v>
          </cell>
          <cell r="AJ415" t="str">
            <v>Color Box</v>
          </cell>
          <cell r="AK415">
            <v>204</v>
          </cell>
          <cell r="AL415">
            <v>175</v>
          </cell>
          <cell r="AM415">
            <v>182</v>
          </cell>
          <cell r="AN415">
            <v>6.4814402000000007</v>
          </cell>
          <cell r="AO415">
            <v>0.18379199999999998</v>
          </cell>
          <cell r="AP415" t="str">
            <v>Single-Wave  corrugated paper</v>
          </cell>
        </row>
        <row r="416">
          <cell r="I416">
            <v>550542</v>
          </cell>
          <cell r="J416" t="str">
            <v>FULBAT DRY BATTERY - 51913 (With Acid Pack)</v>
          </cell>
          <cell r="K416">
            <v>12</v>
          </cell>
          <cell r="L416">
            <v>19</v>
          </cell>
          <cell r="M416" t="str">
            <v>-</v>
          </cell>
          <cell r="N416">
            <v>210</v>
          </cell>
          <cell r="O416" t="str">
            <v>/</v>
          </cell>
          <cell r="P416" t="str">
            <v>M6*20</v>
          </cell>
          <cell r="Q416" t="str">
            <v>/</v>
          </cell>
          <cell r="R416">
            <v>3564095505422</v>
          </cell>
          <cell r="S416">
            <v>3564096505421</v>
          </cell>
          <cell r="T416" t="str">
            <v>China</v>
          </cell>
          <cell r="U416" t="str">
            <v>8507.10.0030</v>
          </cell>
          <cell r="V416">
            <v>8507102090</v>
          </cell>
          <cell r="W416">
            <v>2796</v>
          </cell>
          <cell r="X416">
            <v>8</v>
          </cell>
          <cell r="Y416" t="str">
            <v>II</v>
          </cell>
          <cell r="Z416">
            <v>186</v>
          </cell>
          <cell r="AA416">
            <v>82</v>
          </cell>
          <cell r="AB416">
            <v>171</v>
          </cell>
          <cell r="AC416">
            <v>4.5</v>
          </cell>
          <cell r="AD416">
            <v>5.93</v>
          </cell>
          <cell r="AE416">
            <v>1.1171875</v>
          </cell>
          <cell r="AF416">
            <v>1.43</v>
          </cell>
          <cell r="AG416">
            <v>1.28</v>
          </cell>
          <cell r="AH416">
            <v>0.37</v>
          </cell>
          <cell r="AI416">
            <v>1.27</v>
          </cell>
          <cell r="AJ416" t="str">
            <v>Color Box</v>
          </cell>
          <cell r="AK416">
            <v>204</v>
          </cell>
          <cell r="AL416">
            <v>175</v>
          </cell>
          <cell r="AM416">
            <v>182</v>
          </cell>
          <cell r="AN416">
            <v>6.4814402000000007</v>
          </cell>
          <cell r="AO416">
            <v>0.18379199999999998</v>
          </cell>
          <cell r="AP416" t="str">
            <v>Single-Wave  corrugated paper</v>
          </cell>
        </row>
        <row r="417">
          <cell r="I417">
            <v>550544</v>
          </cell>
          <cell r="J417" t="str">
            <v>FULBAT DRY BATTERY - 53030 (With Acid Pack)</v>
          </cell>
          <cell r="K417">
            <v>12</v>
          </cell>
          <cell r="L417">
            <v>30</v>
          </cell>
          <cell r="M417" t="str">
            <v>-</v>
          </cell>
          <cell r="N417">
            <v>300</v>
          </cell>
          <cell r="O417" t="str">
            <v>/</v>
          </cell>
          <cell r="P417" t="str">
            <v>M6*20</v>
          </cell>
          <cell r="Q417" t="str">
            <v>/</v>
          </cell>
          <cell r="R417">
            <v>3564095505446</v>
          </cell>
          <cell r="S417" t="str">
            <v>NC</v>
          </cell>
          <cell r="T417" t="str">
            <v>China</v>
          </cell>
          <cell r="U417" t="str">
            <v>8507.10.0060</v>
          </cell>
          <cell r="V417">
            <v>8507102090</v>
          </cell>
          <cell r="W417">
            <v>2796</v>
          </cell>
          <cell r="X417">
            <v>8</v>
          </cell>
          <cell r="Y417" t="str">
            <v>II</v>
          </cell>
          <cell r="Z417">
            <v>184</v>
          </cell>
          <cell r="AA417">
            <v>130</v>
          </cell>
          <cell r="AB417">
            <v>170</v>
          </cell>
          <cell r="AC417">
            <v>5.52</v>
          </cell>
          <cell r="AD417">
            <v>7.98</v>
          </cell>
          <cell r="AE417">
            <v>1.921875</v>
          </cell>
          <cell r="AF417">
            <v>2.46</v>
          </cell>
          <cell r="AG417">
            <v>1.28</v>
          </cell>
          <cell r="AH417">
            <v>0.37</v>
          </cell>
          <cell r="AI417">
            <v>1.27</v>
          </cell>
          <cell r="AJ417" t="str">
            <v>Color Box</v>
          </cell>
          <cell r="AK417">
            <v>306</v>
          </cell>
          <cell r="AL417">
            <v>200</v>
          </cell>
          <cell r="AM417">
            <v>180</v>
          </cell>
          <cell r="AN417">
            <v>8.5</v>
          </cell>
          <cell r="AO417">
            <v>0.27432000000000001</v>
          </cell>
          <cell r="AP417" t="str">
            <v>Single-Wave  corrugated paper</v>
          </cell>
        </row>
        <row r="418">
          <cell r="I418">
            <v>550546</v>
          </cell>
          <cell r="J418" t="str">
            <v>FULBAT DRY BATTERY - 53034 (With Acid Pack)</v>
          </cell>
          <cell r="K418">
            <v>12</v>
          </cell>
          <cell r="L418">
            <v>30</v>
          </cell>
          <cell r="M418" t="str">
            <v>-</v>
          </cell>
          <cell r="N418">
            <v>300</v>
          </cell>
          <cell r="O418" t="str">
            <v>/</v>
          </cell>
          <cell r="P418" t="str">
            <v>M6*20</v>
          </cell>
          <cell r="Q418" t="str">
            <v>/</v>
          </cell>
          <cell r="R418">
            <v>3564095505460</v>
          </cell>
          <cell r="S418" t="str">
            <v>NC</v>
          </cell>
          <cell r="T418" t="str">
            <v>China</v>
          </cell>
          <cell r="U418" t="str">
            <v>8507.10.0060</v>
          </cell>
          <cell r="V418">
            <v>8507102090</v>
          </cell>
          <cell r="W418">
            <v>2796</v>
          </cell>
          <cell r="X418">
            <v>8</v>
          </cell>
          <cell r="Y418" t="str">
            <v>II</v>
          </cell>
          <cell r="Z418">
            <v>184</v>
          </cell>
          <cell r="AA418">
            <v>130</v>
          </cell>
          <cell r="AB418">
            <v>170</v>
          </cell>
          <cell r="AC418">
            <v>5.95</v>
          </cell>
          <cell r="AD418">
            <v>8.4108000000000001</v>
          </cell>
          <cell r="AE418">
            <v>1.921875</v>
          </cell>
          <cell r="AF418">
            <v>2.46</v>
          </cell>
          <cell r="AG418">
            <v>1.28</v>
          </cell>
          <cell r="AH418">
            <v>0.37</v>
          </cell>
          <cell r="AI418">
            <v>1.27</v>
          </cell>
          <cell r="AJ418" t="str">
            <v>Color Box</v>
          </cell>
          <cell r="AK418">
            <v>306</v>
          </cell>
          <cell r="AL418">
            <v>200</v>
          </cell>
          <cell r="AM418">
            <v>180</v>
          </cell>
          <cell r="AN418">
            <v>9</v>
          </cell>
          <cell r="AO418">
            <v>0.27432000000000001</v>
          </cell>
          <cell r="AP418" t="str">
            <v>Single-Wave  corrugated paper</v>
          </cell>
        </row>
        <row r="419">
          <cell r="I419">
            <v>550501</v>
          </cell>
          <cell r="J419" t="str">
            <v>FULBAT DRY BATTERY - 6N11A-1B (With Acid Pack)</v>
          </cell>
          <cell r="K419">
            <v>6</v>
          </cell>
          <cell r="L419">
            <v>11.6</v>
          </cell>
          <cell r="M419">
            <v>11</v>
          </cell>
          <cell r="N419">
            <v>90</v>
          </cell>
          <cell r="O419" t="str">
            <v>/</v>
          </cell>
          <cell r="P419" t="str">
            <v>M6*12</v>
          </cell>
          <cell r="Q419" t="str">
            <v>/</v>
          </cell>
          <cell r="R419">
            <v>3564095505019</v>
          </cell>
          <cell r="S419">
            <v>3564096505018</v>
          </cell>
          <cell r="T419" t="str">
            <v>China</v>
          </cell>
          <cell r="U419" t="str">
            <v>8507.10.0030</v>
          </cell>
          <cell r="V419">
            <v>8507102090</v>
          </cell>
          <cell r="W419">
            <v>2796</v>
          </cell>
          <cell r="X419">
            <v>8</v>
          </cell>
          <cell r="Y419" t="str">
            <v>II</v>
          </cell>
          <cell r="Z419">
            <v>122</v>
          </cell>
          <cell r="AA419">
            <v>62</v>
          </cell>
          <cell r="AB419">
            <v>131</v>
          </cell>
          <cell r="AC419">
            <v>1.45</v>
          </cell>
          <cell r="AD419">
            <v>2.0644</v>
          </cell>
          <cell r="AE419">
            <v>0.4765625</v>
          </cell>
          <cell r="AF419">
            <v>0.61</v>
          </cell>
          <cell r="AG419">
            <v>1.28</v>
          </cell>
          <cell r="AH419">
            <v>0.37</v>
          </cell>
          <cell r="AI419">
            <v>1.27</v>
          </cell>
          <cell r="AJ419" t="str">
            <v>Color Box</v>
          </cell>
          <cell r="AK419">
            <v>153</v>
          </cell>
          <cell r="AL419">
            <v>137</v>
          </cell>
          <cell r="AM419">
            <v>140</v>
          </cell>
          <cell r="AN419">
            <v>2.2872292666666665</v>
          </cell>
          <cell r="AO419">
            <v>0.10806225000000001</v>
          </cell>
          <cell r="AP419" t="str">
            <v>Single-Wave  corrugated paper</v>
          </cell>
        </row>
        <row r="420">
          <cell r="I420">
            <v>550894</v>
          </cell>
          <cell r="J420" t="str">
            <v>FULBAT DRY BATTERY - 6N11A-3A (With Acid Pack)</v>
          </cell>
          <cell r="K420">
            <v>6</v>
          </cell>
          <cell r="L420">
            <v>11.6</v>
          </cell>
          <cell r="M420">
            <v>11</v>
          </cell>
          <cell r="N420">
            <v>90</v>
          </cell>
          <cell r="O420" t="str">
            <v>/</v>
          </cell>
          <cell r="P420" t="str">
            <v>M6*12</v>
          </cell>
          <cell r="Q420" t="str">
            <v>/</v>
          </cell>
          <cell r="R420">
            <v>3564095508942</v>
          </cell>
          <cell r="S420">
            <v>3564096508941</v>
          </cell>
          <cell r="T420" t="str">
            <v>China</v>
          </cell>
          <cell r="U420" t="str">
            <v>8507.10.0030</v>
          </cell>
          <cell r="V420">
            <v>8507102090</v>
          </cell>
          <cell r="W420">
            <v>2796</v>
          </cell>
          <cell r="X420">
            <v>8</v>
          </cell>
          <cell r="Y420" t="str">
            <v>II</v>
          </cell>
          <cell r="Z420">
            <v>122</v>
          </cell>
          <cell r="AA420">
            <v>62</v>
          </cell>
          <cell r="AB420">
            <v>131</v>
          </cell>
          <cell r="AC420">
            <v>1.45</v>
          </cell>
          <cell r="AD420">
            <v>2.0644</v>
          </cell>
          <cell r="AE420">
            <v>0.4765625</v>
          </cell>
          <cell r="AF420">
            <v>0.61</v>
          </cell>
          <cell r="AG420">
            <v>1.28</v>
          </cell>
          <cell r="AH420">
            <v>0.37</v>
          </cell>
          <cell r="AI420">
            <v>1.27</v>
          </cell>
          <cell r="AJ420" t="str">
            <v>Color Box</v>
          </cell>
          <cell r="AK420">
            <v>153</v>
          </cell>
          <cell r="AL420">
            <v>137</v>
          </cell>
          <cell r="AM420">
            <v>140</v>
          </cell>
          <cell r="AN420">
            <v>2.2872292666666665</v>
          </cell>
          <cell r="AO420">
            <v>0.10806225000000001</v>
          </cell>
          <cell r="AP420" t="str">
            <v>Single-Wave  corrugated paper</v>
          </cell>
        </row>
        <row r="421">
          <cell r="I421">
            <v>550891</v>
          </cell>
          <cell r="J421" t="str">
            <v>FULBAT DRY BATTERY - 6N4-2A (With Acid Pack)</v>
          </cell>
          <cell r="K421">
            <v>6</v>
          </cell>
          <cell r="L421">
            <v>4.2</v>
          </cell>
          <cell r="M421">
            <v>4</v>
          </cell>
          <cell r="N421">
            <v>25</v>
          </cell>
          <cell r="O421"/>
          <cell r="P421"/>
          <cell r="Q421" t="str">
            <v>-</v>
          </cell>
          <cell r="R421">
            <v>3564095508911</v>
          </cell>
          <cell r="S421">
            <v>3564096508910</v>
          </cell>
          <cell r="T421" t="str">
            <v>China</v>
          </cell>
          <cell r="U421" t="str">
            <v>8507.10.0030</v>
          </cell>
          <cell r="V421">
            <v>8507102090</v>
          </cell>
          <cell r="W421">
            <v>2796</v>
          </cell>
          <cell r="X421">
            <v>8</v>
          </cell>
          <cell r="Y421" t="str">
            <v>II</v>
          </cell>
          <cell r="Z421">
            <v>71</v>
          </cell>
          <cell r="AA421">
            <v>71</v>
          </cell>
          <cell r="AB421">
            <v>96</v>
          </cell>
          <cell r="AC421">
            <v>0.64</v>
          </cell>
          <cell r="AD421">
            <v>0.9</v>
          </cell>
          <cell r="AE421">
            <v>0.2</v>
          </cell>
          <cell r="AF421">
            <v>0.26</v>
          </cell>
          <cell r="AG421">
            <v>1.28</v>
          </cell>
          <cell r="AH421">
            <v>0.37</v>
          </cell>
          <cell r="AI421">
            <v>1.27</v>
          </cell>
          <cell r="AJ421" t="str">
            <v>Color Box</v>
          </cell>
          <cell r="AK421">
            <v>149</v>
          </cell>
          <cell r="AL421">
            <v>105</v>
          </cell>
          <cell r="AM421">
            <v>117</v>
          </cell>
          <cell r="AN421">
            <v>1.05</v>
          </cell>
          <cell r="AO421">
            <v>0.15000000000000002</v>
          </cell>
          <cell r="AP421"/>
        </row>
        <row r="422">
          <cell r="I422">
            <v>550510</v>
          </cell>
          <cell r="J422" t="str">
            <v>FULBAT DRY BATTERY - 6N4-2A-4 (With Acid Pack)</v>
          </cell>
          <cell r="K422">
            <v>6</v>
          </cell>
          <cell r="L422">
            <v>4.2</v>
          </cell>
          <cell r="M422">
            <v>4</v>
          </cell>
          <cell r="N422">
            <v>25</v>
          </cell>
          <cell r="O422" t="str">
            <v>/</v>
          </cell>
          <cell r="P422" t="str">
            <v>/</v>
          </cell>
          <cell r="Q422" t="str">
            <v>/</v>
          </cell>
          <cell r="R422">
            <v>3564095505101</v>
          </cell>
          <cell r="S422">
            <v>3564096505100</v>
          </cell>
          <cell r="T422" t="str">
            <v>China</v>
          </cell>
          <cell r="U422" t="str">
            <v>8507.10.0030</v>
          </cell>
          <cell r="V422">
            <v>8507102090</v>
          </cell>
          <cell r="W422">
            <v>2796</v>
          </cell>
          <cell r="X422">
            <v>8</v>
          </cell>
          <cell r="Y422" t="str">
            <v>II</v>
          </cell>
          <cell r="Z422">
            <v>71</v>
          </cell>
          <cell r="AA422">
            <v>71</v>
          </cell>
          <cell r="AB422">
            <v>96</v>
          </cell>
          <cell r="AC422">
            <v>0.64</v>
          </cell>
          <cell r="AD422">
            <v>0.9</v>
          </cell>
          <cell r="AE422">
            <v>0.203125</v>
          </cell>
          <cell r="AF422">
            <v>0.26</v>
          </cell>
          <cell r="AG422">
            <v>1.28</v>
          </cell>
          <cell r="AH422">
            <v>0.37</v>
          </cell>
          <cell r="AI422">
            <v>1.27</v>
          </cell>
          <cell r="AJ422" t="str">
            <v>Color Box</v>
          </cell>
          <cell r="AK422">
            <v>149</v>
          </cell>
          <cell r="AL422">
            <v>105</v>
          </cell>
          <cell r="AM422">
            <v>117</v>
          </cell>
          <cell r="AN422">
            <v>1.0881307200000001</v>
          </cell>
          <cell r="AO422">
            <v>7.9778249999999995E-2</v>
          </cell>
          <cell r="AP422" t="str">
            <v>Single-Wave  corrugated paper</v>
          </cell>
        </row>
        <row r="423">
          <cell r="I423">
            <v>550513</v>
          </cell>
          <cell r="J423" t="str">
            <v>FULBAT DRY BATTERY - 6N4A-4D (With Acid Pack)</v>
          </cell>
          <cell r="K423">
            <v>6</v>
          </cell>
          <cell r="L423">
            <v>4.2</v>
          </cell>
          <cell r="M423">
            <v>4</v>
          </cell>
          <cell r="N423">
            <v>25</v>
          </cell>
          <cell r="O423" t="str">
            <v>/</v>
          </cell>
          <cell r="P423" t="str">
            <v>/</v>
          </cell>
          <cell r="Q423" t="str">
            <v>/</v>
          </cell>
          <cell r="R423">
            <v>3564095505132</v>
          </cell>
          <cell r="S423">
            <v>3564096505131</v>
          </cell>
          <cell r="T423" t="str">
            <v>China</v>
          </cell>
          <cell r="U423" t="str">
            <v>8507.10.0030</v>
          </cell>
          <cell r="V423">
            <v>8507102090</v>
          </cell>
          <cell r="W423">
            <v>2796</v>
          </cell>
          <cell r="X423">
            <v>8</v>
          </cell>
          <cell r="Y423" t="str">
            <v>II</v>
          </cell>
          <cell r="Z423">
            <v>61</v>
          </cell>
          <cell r="AA423">
            <v>57</v>
          </cell>
          <cell r="AB423">
            <v>130</v>
          </cell>
          <cell r="AC423">
            <v>0.7</v>
          </cell>
          <cell r="AD423">
            <v>0.96</v>
          </cell>
          <cell r="AE423">
            <v>0.203125</v>
          </cell>
          <cell r="AF423">
            <v>0.26</v>
          </cell>
          <cell r="AG423">
            <v>1.28</v>
          </cell>
          <cell r="AH423">
            <v>0.37</v>
          </cell>
          <cell r="AI423">
            <v>1.27</v>
          </cell>
          <cell r="AJ423" t="str">
            <v>Color Box</v>
          </cell>
          <cell r="AK423">
            <v>139</v>
          </cell>
          <cell r="AL423">
            <v>105</v>
          </cell>
          <cell r="AM423">
            <v>143</v>
          </cell>
          <cell r="AN423">
            <v>1.1599999999999999</v>
          </cell>
          <cell r="AO423">
            <v>8.5176750000000009E-2</v>
          </cell>
          <cell r="AP423" t="str">
            <v>Single-Wave  corrugated paper</v>
          </cell>
        </row>
        <row r="424">
          <cell r="I424">
            <v>550514</v>
          </cell>
          <cell r="J424" t="str">
            <v>FULBAT DRY BATTERY - 6N4B-2A (With Acid Pack)</v>
          </cell>
          <cell r="K424">
            <v>6</v>
          </cell>
          <cell r="L424">
            <v>4.2</v>
          </cell>
          <cell r="M424">
            <v>4</v>
          </cell>
          <cell r="N424">
            <v>35</v>
          </cell>
          <cell r="O424" t="str">
            <v>/</v>
          </cell>
          <cell r="P424" t="str">
            <v>/</v>
          </cell>
          <cell r="Q424" t="str">
            <v>/</v>
          </cell>
          <cell r="R424">
            <v>3564095505149</v>
          </cell>
          <cell r="S424">
            <v>3564096505148</v>
          </cell>
          <cell r="T424" t="str">
            <v>China</v>
          </cell>
          <cell r="U424" t="str">
            <v>8507.10.0030</v>
          </cell>
          <cell r="V424">
            <v>8507102090</v>
          </cell>
          <cell r="W424">
            <v>2796</v>
          </cell>
          <cell r="X424">
            <v>8</v>
          </cell>
          <cell r="Y424" t="str">
            <v>II</v>
          </cell>
          <cell r="Z424">
            <v>102</v>
          </cell>
          <cell r="AA424">
            <v>48</v>
          </cell>
          <cell r="AB424">
            <v>96</v>
          </cell>
          <cell r="AC424">
            <v>0.62</v>
          </cell>
          <cell r="AD424">
            <v>0.9</v>
          </cell>
          <cell r="AE424">
            <v>0.21484375</v>
          </cell>
          <cell r="AF424">
            <v>0.27500000000000002</v>
          </cell>
          <cell r="AG424">
            <v>1.28</v>
          </cell>
          <cell r="AH424">
            <v>0.37</v>
          </cell>
          <cell r="AI424">
            <v>1.27</v>
          </cell>
          <cell r="AJ424" t="str">
            <v>Color Box</v>
          </cell>
          <cell r="AK424">
            <v>124</v>
          </cell>
          <cell r="AL424">
            <v>115</v>
          </cell>
          <cell r="AM424">
            <v>115</v>
          </cell>
          <cell r="AN424">
            <v>1.0840613333333333</v>
          </cell>
          <cell r="AO424">
            <v>7.3312500000000003E-2</v>
          </cell>
          <cell r="AP424" t="str">
            <v>Single-Wave  corrugated paper</v>
          </cell>
        </row>
        <row r="425">
          <cell r="I425">
            <v>550518</v>
          </cell>
          <cell r="J425" t="str">
            <v>FULBAT DRY BATTERY - 6N6-3B (With Acid Pack)</v>
          </cell>
          <cell r="K425">
            <v>6</v>
          </cell>
          <cell r="L425">
            <v>6.3</v>
          </cell>
          <cell r="M425">
            <v>6</v>
          </cell>
          <cell r="N425">
            <v>50</v>
          </cell>
          <cell r="O425" t="str">
            <v>/</v>
          </cell>
          <cell r="P425" t="str">
            <v>M5*9</v>
          </cell>
          <cell r="Q425" t="str">
            <v>/</v>
          </cell>
          <cell r="R425">
            <v>3564095505187</v>
          </cell>
          <cell r="S425">
            <v>3564096505186</v>
          </cell>
          <cell r="T425" t="str">
            <v>China</v>
          </cell>
          <cell r="U425" t="str">
            <v>8507.10.0030</v>
          </cell>
          <cell r="V425">
            <v>8507102090</v>
          </cell>
          <cell r="W425">
            <v>2796</v>
          </cell>
          <cell r="X425">
            <v>8</v>
          </cell>
          <cell r="Y425" t="str">
            <v>II</v>
          </cell>
          <cell r="Z425">
            <v>99</v>
          </cell>
          <cell r="AA425">
            <v>57</v>
          </cell>
          <cell r="AB425">
            <v>111</v>
          </cell>
          <cell r="AC425">
            <v>0.87</v>
          </cell>
          <cell r="AD425">
            <v>1.24</v>
          </cell>
          <cell r="AE425">
            <v>0.2890625</v>
          </cell>
          <cell r="AF425">
            <v>0.37</v>
          </cell>
          <cell r="AG425">
            <v>1.28</v>
          </cell>
          <cell r="AH425">
            <v>0.37</v>
          </cell>
          <cell r="AI425">
            <v>1.27</v>
          </cell>
          <cell r="AJ425" t="str">
            <v>Color Box</v>
          </cell>
          <cell r="AK425">
            <v>141</v>
          </cell>
          <cell r="AL425">
            <v>137</v>
          </cell>
          <cell r="AM425">
            <v>132</v>
          </cell>
          <cell r="AN425">
            <v>1.4511313666666668</v>
          </cell>
          <cell r="AO425">
            <v>9.8507250000000018E-2</v>
          </cell>
          <cell r="AP425" t="str">
            <v>Single-Wave  corrugated paper</v>
          </cell>
        </row>
        <row r="426">
          <cell r="I426">
            <v>550519</v>
          </cell>
          <cell r="J426" t="str">
            <v>FULBAT DRY BATTERY - 6N6-3B-1 (With Acid Pack)</v>
          </cell>
          <cell r="K426">
            <v>6</v>
          </cell>
          <cell r="L426">
            <v>6.3</v>
          </cell>
          <cell r="M426">
            <v>6</v>
          </cell>
          <cell r="N426">
            <v>50</v>
          </cell>
          <cell r="O426" t="str">
            <v>/</v>
          </cell>
          <cell r="P426" t="str">
            <v>M5*9</v>
          </cell>
          <cell r="Q426" t="str">
            <v>/</v>
          </cell>
          <cell r="R426">
            <v>3564095505194</v>
          </cell>
          <cell r="S426">
            <v>3564096505193</v>
          </cell>
          <cell r="T426" t="str">
            <v>China</v>
          </cell>
          <cell r="U426" t="str">
            <v>8507.10.0030</v>
          </cell>
          <cell r="V426">
            <v>8507102090</v>
          </cell>
          <cell r="W426">
            <v>2796</v>
          </cell>
          <cell r="X426">
            <v>8</v>
          </cell>
          <cell r="Y426" t="str">
            <v>II</v>
          </cell>
          <cell r="Z426">
            <v>99</v>
          </cell>
          <cell r="AA426">
            <v>57</v>
          </cell>
          <cell r="AB426">
            <v>111</v>
          </cell>
          <cell r="AC426">
            <v>0.87</v>
          </cell>
          <cell r="AD426">
            <v>1.24</v>
          </cell>
          <cell r="AE426">
            <v>0.2890625</v>
          </cell>
          <cell r="AF426">
            <v>0.37</v>
          </cell>
          <cell r="AG426">
            <v>1.28</v>
          </cell>
          <cell r="AH426">
            <v>0.37</v>
          </cell>
          <cell r="AI426">
            <v>1.27</v>
          </cell>
          <cell r="AJ426" t="str">
            <v>Color Box</v>
          </cell>
          <cell r="AK426">
            <v>141</v>
          </cell>
          <cell r="AL426">
            <v>137</v>
          </cell>
          <cell r="AM426">
            <v>132</v>
          </cell>
          <cell r="AN426">
            <v>1.4524430666666666</v>
          </cell>
          <cell r="AO426">
            <v>9.8507250000000018E-2</v>
          </cell>
          <cell r="AP426" t="str">
            <v>Single-Wave  corrugated paper</v>
          </cell>
        </row>
        <row r="427">
          <cell r="I427">
            <v>550896</v>
          </cell>
          <cell r="J427" t="str">
            <v>FULBAT DRY BATTERY - B38-6A (With Acid Pack)</v>
          </cell>
          <cell r="K427">
            <v>6</v>
          </cell>
          <cell r="L427">
            <v>13.7</v>
          </cell>
          <cell r="M427">
            <v>13</v>
          </cell>
          <cell r="N427">
            <v>105</v>
          </cell>
          <cell r="O427" t="str">
            <v>/</v>
          </cell>
          <cell r="P427" t="str">
            <v>M6*12</v>
          </cell>
          <cell r="Q427" t="str">
            <v>/</v>
          </cell>
          <cell r="R427">
            <v>3564095508966</v>
          </cell>
          <cell r="S427">
            <v>3564096508965</v>
          </cell>
          <cell r="T427" t="str">
            <v>China</v>
          </cell>
          <cell r="U427" t="str">
            <v>8507.10.0030</v>
          </cell>
          <cell r="V427">
            <v>8507102090</v>
          </cell>
          <cell r="W427">
            <v>2796</v>
          </cell>
          <cell r="X427">
            <v>8</v>
          </cell>
          <cell r="Y427" t="str">
            <v>II</v>
          </cell>
          <cell r="Z427">
            <v>119</v>
          </cell>
          <cell r="AA427">
            <v>83</v>
          </cell>
          <cell r="AB427">
            <v>161</v>
          </cell>
          <cell r="AC427">
            <v>1.8</v>
          </cell>
          <cell r="AD427">
            <v>2.8</v>
          </cell>
          <cell r="AE427">
            <v>0.78125</v>
          </cell>
          <cell r="AF427">
            <v>1</v>
          </cell>
          <cell r="AG427">
            <v>1.28</v>
          </cell>
          <cell r="AH427">
            <v>0.37</v>
          </cell>
          <cell r="AI427">
            <v>1.27</v>
          </cell>
          <cell r="AJ427" t="str">
            <v>Color Box</v>
          </cell>
          <cell r="AK427">
            <v>170</v>
          </cell>
          <cell r="AL427">
            <v>158</v>
          </cell>
          <cell r="AM427">
            <v>172</v>
          </cell>
          <cell r="AN427">
            <v>3.1642495999999998</v>
          </cell>
          <cell r="AO427">
            <v>0.14505900000000002</v>
          </cell>
          <cell r="AP427" t="str">
            <v>Single-Wave  corrugated paper</v>
          </cell>
        </row>
        <row r="428">
          <cell r="I428">
            <v>550893</v>
          </cell>
          <cell r="J428" t="str">
            <v>FULBAT DRY BATTERY - B49-6 (With Acid Pack)</v>
          </cell>
          <cell r="K428">
            <v>6</v>
          </cell>
          <cell r="L428">
            <v>8.4</v>
          </cell>
          <cell r="M428">
            <v>8</v>
          </cell>
          <cell r="N428">
            <v>80</v>
          </cell>
          <cell r="O428" t="str">
            <v>/</v>
          </cell>
          <cell r="P428" t="str">
            <v>M6*12</v>
          </cell>
          <cell r="Q428" t="str">
            <v>/</v>
          </cell>
          <cell r="R428">
            <v>3564095508935</v>
          </cell>
          <cell r="S428">
            <v>3564096508934</v>
          </cell>
          <cell r="T428" t="str">
            <v>China</v>
          </cell>
          <cell r="U428" t="str">
            <v>8507.10.0030</v>
          </cell>
          <cell r="V428">
            <v>8507102090</v>
          </cell>
          <cell r="W428">
            <v>2796</v>
          </cell>
          <cell r="X428">
            <v>8</v>
          </cell>
          <cell r="Y428" t="str">
            <v>II</v>
          </cell>
          <cell r="Z428">
            <v>91</v>
          </cell>
          <cell r="AA428">
            <v>83</v>
          </cell>
          <cell r="AB428">
            <v>160</v>
          </cell>
          <cell r="AC428">
            <v>1.41</v>
          </cell>
          <cell r="AD428">
            <v>2.2200000000000002</v>
          </cell>
          <cell r="AE428">
            <v>0.6328125</v>
          </cell>
          <cell r="AF428">
            <v>0.81</v>
          </cell>
          <cell r="AG428">
            <v>1.28</v>
          </cell>
          <cell r="AH428">
            <v>0.37</v>
          </cell>
          <cell r="AI428">
            <v>1.27</v>
          </cell>
          <cell r="AJ428" t="str">
            <v>Color Box</v>
          </cell>
          <cell r="AK428">
            <v>180</v>
          </cell>
          <cell r="AL428">
            <v>107</v>
          </cell>
          <cell r="AM428">
            <v>176</v>
          </cell>
          <cell r="AN428">
            <v>2.5372973999999999</v>
          </cell>
          <cell r="AO428">
            <v>0.11910299999999999</v>
          </cell>
          <cell r="AP428" t="str">
            <v>Single-Wave  corrugated paper</v>
          </cell>
        </row>
        <row r="429">
          <cell r="I429">
            <v>550898</v>
          </cell>
          <cell r="J429" t="str">
            <v>FULBAT DRY BATTERY F50-N18A-A  (With Acid Pack)</v>
          </cell>
          <cell r="K429">
            <v>12</v>
          </cell>
          <cell r="L429">
            <v>21.1</v>
          </cell>
          <cell r="M429">
            <v>20</v>
          </cell>
          <cell r="N429">
            <v>250</v>
          </cell>
          <cell r="O429" t="str">
            <v>/</v>
          </cell>
          <cell r="P429" t="str">
            <v>M6*12</v>
          </cell>
          <cell r="Q429" t="str">
            <v>/</v>
          </cell>
          <cell r="R429">
            <v>3564095508980</v>
          </cell>
          <cell r="S429" t="str">
            <v>NC</v>
          </cell>
          <cell r="T429" t="str">
            <v>China</v>
          </cell>
          <cell r="U429" t="str">
            <v>8507.10.0060</v>
          </cell>
          <cell r="V429">
            <v>8507102090</v>
          </cell>
          <cell r="W429">
            <v>2796</v>
          </cell>
          <cell r="X429">
            <v>8</v>
          </cell>
          <cell r="Y429" t="str">
            <v>II</v>
          </cell>
          <cell r="Z429">
            <v>205</v>
          </cell>
          <cell r="AA429">
            <v>90</v>
          </cell>
          <cell r="AB429">
            <v>176</v>
          </cell>
          <cell r="AC429">
            <v>4.9000000000000004</v>
          </cell>
          <cell r="AD429">
            <v>6.6</v>
          </cell>
          <cell r="AE429">
            <v>1.33125</v>
          </cell>
          <cell r="AF429">
            <v>1.7040000000000002</v>
          </cell>
          <cell r="AG429">
            <v>1.28</v>
          </cell>
          <cell r="AH429">
            <v>0.37</v>
          </cell>
          <cell r="AI429">
            <v>1.27</v>
          </cell>
          <cell r="AJ429" t="str">
            <v>Color Box</v>
          </cell>
          <cell r="AK429">
            <v>246</v>
          </cell>
          <cell r="AL429">
            <v>221</v>
          </cell>
          <cell r="AM429">
            <v>186</v>
          </cell>
          <cell r="AN429">
            <v>7.1</v>
          </cell>
          <cell r="AO429">
            <v>0.16</v>
          </cell>
          <cell r="AP429">
            <v>0</v>
          </cell>
        </row>
        <row r="430">
          <cell r="I430">
            <v>550547</v>
          </cell>
          <cell r="J430" t="str">
            <v>FULBAT DRY BATTERY - F50-N18L-A/12N18-3A (With Acid Pack)</v>
          </cell>
          <cell r="K430">
            <v>12</v>
          </cell>
          <cell r="L430">
            <v>21.1</v>
          </cell>
          <cell r="M430">
            <v>20</v>
          </cell>
          <cell r="N430">
            <v>260</v>
          </cell>
          <cell r="O430" t="str">
            <v>/</v>
          </cell>
          <cell r="P430" t="str">
            <v>M6*12</v>
          </cell>
          <cell r="Q430" t="str">
            <v>/</v>
          </cell>
          <cell r="R430">
            <v>3564095505477</v>
          </cell>
          <cell r="S430" t="str">
            <v>NC</v>
          </cell>
          <cell r="T430" t="str">
            <v>China</v>
          </cell>
          <cell r="U430" t="str">
            <v>8507.10.0060</v>
          </cell>
          <cell r="V430">
            <v>8507102090</v>
          </cell>
          <cell r="W430">
            <v>2796</v>
          </cell>
          <cell r="X430">
            <v>8</v>
          </cell>
          <cell r="Y430" t="str">
            <v>II</v>
          </cell>
          <cell r="Z430">
            <v>205</v>
          </cell>
          <cell r="AA430">
            <v>90</v>
          </cell>
          <cell r="AB430">
            <v>162</v>
          </cell>
          <cell r="AC430">
            <v>4.57</v>
          </cell>
          <cell r="AD430">
            <v>6.27</v>
          </cell>
          <cell r="AE430">
            <v>1.33125</v>
          </cell>
          <cell r="AF430">
            <v>1.7040000000000002</v>
          </cell>
          <cell r="AG430">
            <v>1.28</v>
          </cell>
          <cell r="AH430">
            <v>0.37</v>
          </cell>
          <cell r="AI430">
            <v>1.27</v>
          </cell>
          <cell r="AJ430" t="str">
            <v>Color Box</v>
          </cell>
          <cell r="AK430">
            <v>225</v>
          </cell>
          <cell r="AL430">
            <v>183</v>
          </cell>
          <cell r="AM430">
            <v>174</v>
          </cell>
          <cell r="AN430">
            <v>7</v>
          </cell>
          <cell r="AO430">
            <v>0.19913175</v>
          </cell>
          <cell r="AP430" t="str">
            <v>Single-Wave  corrugated paper</v>
          </cell>
        </row>
        <row r="431">
          <cell r="I431">
            <v>550899</v>
          </cell>
          <cell r="J431" t="str">
            <v>FULBAT DRY BATTERY - F50-N18L-A3 (With Acid Pack)</v>
          </cell>
          <cell r="K431">
            <v>12</v>
          </cell>
          <cell r="L431">
            <v>21.1</v>
          </cell>
          <cell r="M431">
            <v>20</v>
          </cell>
          <cell r="N431">
            <v>260</v>
          </cell>
          <cell r="O431" t="str">
            <v>/</v>
          </cell>
          <cell r="P431" t="str">
            <v>M6*12</v>
          </cell>
          <cell r="Q431" t="str">
            <v>/</v>
          </cell>
          <cell r="R431">
            <v>3564095508997</v>
          </cell>
          <cell r="S431" t="str">
            <v>NC</v>
          </cell>
          <cell r="T431" t="str">
            <v>China</v>
          </cell>
          <cell r="U431" t="str">
            <v>8507.10.0060</v>
          </cell>
          <cell r="V431">
            <v>8507102090</v>
          </cell>
          <cell r="W431">
            <v>2796</v>
          </cell>
          <cell r="X431">
            <v>8</v>
          </cell>
          <cell r="Y431" t="str">
            <v>II</v>
          </cell>
          <cell r="Z431">
            <v>205</v>
          </cell>
          <cell r="AA431">
            <v>90</v>
          </cell>
          <cell r="AB431">
            <v>162</v>
          </cell>
          <cell r="AC431">
            <v>4.88</v>
          </cell>
          <cell r="AD431">
            <v>6.58</v>
          </cell>
          <cell r="AE431">
            <v>1.33125</v>
          </cell>
          <cell r="AF431">
            <v>1.7040000000000002</v>
          </cell>
          <cell r="AG431">
            <v>1.28</v>
          </cell>
          <cell r="AH431">
            <v>0.37</v>
          </cell>
          <cell r="AI431">
            <v>1.27</v>
          </cell>
          <cell r="AJ431" t="str">
            <v>Color Box</v>
          </cell>
          <cell r="AK431">
            <v>246</v>
          </cell>
          <cell r="AL431">
            <v>221</v>
          </cell>
          <cell r="AM431">
            <v>174</v>
          </cell>
          <cell r="AN431">
            <v>7.32</v>
          </cell>
          <cell r="AO431">
            <v>0.24421049999999997</v>
          </cell>
          <cell r="AP431" t="str">
            <v>Single-Wave  corrugated paper</v>
          </cell>
        </row>
        <row r="432">
          <cell r="I432">
            <v>550556</v>
          </cell>
          <cell r="J432" t="str">
            <v>FULBAT DRY BATTERY - FB10L-A2 (With Acid Pack)</v>
          </cell>
          <cell r="K432">
            <v>12</v>
          </cell>
          <cell r="L432">
            <v>11.6</v>
          </cell>
          <cell r="M432">
            <v>11</v>
          </cell>
          <cell r="N432">
            <v>130</v>
          </cell>
          <cell r="O432" t="str">
            <v>/</v>
          </cell>
          <cell r="P432" t="str">
            <v>M6*12</v>
          </cell>
          <cell r="Q432" t="str">
            <v>/</v>
          </cell>
          <cell r="R432">
            <v>3564095505569</v>
          </cell>
          <cell r="S432">
            <v>3564096505568</v>
          </cell>
          <cell r="T432" t="str">
            <v>China</v>
          </cell>
          <cell r="U432" t="str">
            <v>8507.10.0030</v>
          </cell>
          <cell r="V432">
            <v>8507102090</v>
          </cell>
          <cell r="W432">
            <v>2796</v>
          </cell>
          <cell r="X432">
            <v>8</v>
          </cell>
          <cell r="Y432" t="str">
            <v>II</v>
          </cell>
          <cell r="Z432">
            <v>134</v>
          </cell>
          <cell r="AA432">
            <v>89</v>
          </cell>
          <cell r="AB432">
            <v>145</v>
          </cell>
          <cell r="AC432">
            <v>2.65</v>
          </cell>
          <cell r="AD432">
            <v>3.67</v>
          </cell>
          <cell r="AE432">
            <v>0.796875</v>
          </cell>
          <cell r="AF432">
            <v>1.02</v>
          </cell>
          <cell r="AG432">
            <v>1.28</v>
          </cell>
          <cell r="AH432">
            <v>0.37</v>
          </cell>
          <cell r="AI432">
            <v>1.27</v>
          </cell>
          <cell r="AJ432" t="str">
            <v>Color Box</v>
          </cell>
          <cell r="AK432">
            <v>179</v>
          </cell>
          <cell r="AL432">
            <v>158</v>
          </cell>
          <cell r="AM432">
            <v>166</v>
          </cell>
          <cell r="AN432">
            <v>4.01</v>
          </cell>
          <cell r="AO432">
            <v>0.1475475</v>
          </cell>
          <cell r="AP432" t="str">
            <v>Single-Wave  corrugated paper</v>
          </cell>
        </row>
        <row r="433">
          <cell r="I433">
            <v>550557</v>
          </cell>
          <cell r="J433" t="str">
            <v>FULBAT DRY BATTERY - FB10L-B2 (With Acid Pack)</v>
          </cell>
          <cell r="K433">
            <v>12</v>
          </cell>
          <cell r="L433">
            <v>11.6</v>
          </cell>
          <cell r="M433">
            <v>11</v>
          </cell>
          <cell r="N433">
            <v>130</v>
          </cell>
          <cell r="O433" t="str">
            <v>/</v>
          </cell>
          <cell r="P433" t="str">
            <v>M6*12</v>
          </cell>
          <cell r="Q433" t="str">
            <v>/</v>
          </cell>
          <cell r="R433">
            <v>3564095505576</v>
          </cell>
          <cell r="S433">
            <v>3564096505575</v>
          </cell>
          <cell r="T433" t="str">
            <v>China</v>
          </cell>
          <cell r="U433" t="str">
            <v>8507.10.0030</v>
          </cell>
          <cell r="V433">
            <v>8507102090</v>
          </cell>
          <cell r="W433">
            <v>2796</v>
          </cell>
          <cell r="X433">
            <v>8</v>
          </cell>
          <cell r="Y433" t="str">
            <v>II</v>
          </cell>
          <cell r="Z433">
            <v>134</v>
          </cell>
          <cell r="AA433">
            <v>89</v>
          </cell>
          <cell r="AB433">
            <v>145</v>
          </cell>
          <cell r="AC433">
            <v>2.92</v>
          </cell>
          <cell r="AD433">
            <v>3.94</v>
          </cell>
          <cell r="AE433">
            <v>0.796875</v>
          </cell>
          <cell r="AF433">
            <v>1.02</v>
          </cell>
          <cell r="AG433">
            <v>1.28</v>
          </cell>
          <cell r="AH433">
            <v>0.37</v>
          </cell>
          <cell r="AI433">
            <v>1.27</v>
          </cell>
          <cell r="AJ433" t="str">
            <v>Color Box</v>
          </cell>
          <cell r="AK433">
            <v>179</v>
          </cell>
          <cell r="AL433">
            <v>158</v>
          </cell>
          <cell r="AM433">
            <v>166</v>
          </cell>
          <cell r="AN433">
            <v>4.2858926000000004</v>
          </cell>
          <cell r="AO433">
            <v>0.1475475</v>
          </cell>
          <cell r="AP433" t="str">
            <v>Single-Wave  corrugated paper</v>
          </cell>
        </row>
        <row r="434">
          <cell r="I434">
            <v>550558</v>
          </cell>
          <cell r="J434" t="str">
            <v>FULBAT DRY BATTERY - FB10L-BP (With Acid Pack)</v>
          </cell>
          <cell r="K434">
            <v>12</v>
          </cell>
          <cell r="L434">
            <v>11.6</v>
          </cell>
          <cell r="M434">
            <v>11</v>
          </cell>
          <cell r="N434">
            <v>165</v>
          </cell>
          <cell r="O434" t="str">
            <v>/</v>
          </cell>
          <cell r="P434" t="str">
            <v>M6*12</v>
          </cell>
          <cell r="Q434" t="str">
            <v>/</v>
          </cell>
          <cell r="R434">
            <v>3564095505583</v>
          </cell>
          <cell r="S434">
            <v>3564096505582</v>
          </cell>
          <cell r="T434" t="str">
            <v>China</v>
          </cell>
          <cell r="U434" t="str">
            <v>8507.10.0030</v>
          </cell>
          <cell r="V434">
            <v>8507102090</v>
          </cell>
          <cell r="W434">
            <v>2796</v>
          </cell>
          <cell r="X434">
            <v>8</v>
          </cell>
          <cell r="Y434" t="str">
            <v>II</v>
          </cell>
          <cell r="Z434">
            <v>134</v>
          </cell>
          <cell r="AA434">
            <v>89</v>
          </cell>
          <cell r="AB434">
            <v>145</v>
          </cell>
          <cell r="AC434">
            <v>2.63</v>
          </cell>
          <cell r="AD434">
            <v>3.65</v>
          </cell>
          <cell r="AE434">
            <v>0.796875</v>
          </cell>
          <cell r="AF434">
            <v>1.02</v>
          </cell>
          <cell r="AG434">
            <v>1.28</v>
          </cell>
          <cell r="AH434">
            <v>0.37</v>
          </cell>
          <cell r="AI434">
            <v>1.27</v>
          </cell>
          <cell r="AJ434" t="str">
            <v>Color Box</v>
          </cell>
          <cell r="AK434">
            <v>179</v>
          </cell>
          <cell r="AL434">
            <v>158</v>
          </cell>
          <cell r="AM434">
            <v>166</v>
          </cell>
          <cell r="AN434">
            <v>4.0108926</v>
          </cell>
          <cell r="AO434">
            <v>0.1475475</v>
          </cell>
          <cell r="AP434" t="str">
            <v>Single-Wave  corrugated paper</v>
          </cell>
        </row>
        <row r="435">
          <cell r="I435">
            <v>550561</v>
          </cell>
          <cell r="J435" t="str">
            <v>FULBAT DRY BATTERY - FB12A-A (With Acid Pack)</v>
          </cell>
          <cell r="K435">
            <v>12</v>
          </cell>
          <cell r="L435">
            <v>12.6</v>
          </cell>
          <cell r="M435">
            <v>12</v>
          </cell>
          <cell r="N435">
            <v>155</v>
          </cell>
          <cell r="O435" t="str">
            <v>/</v>
          </cell>
          <cell r="P435" t="str">
            <v>M6*12</v>
          </cell>
          <cell r="Q435" t="str">
            <v>/</v>
          </cell>
          <cell r="R435">
            <v>3564095505613</v>
          </cell>
          <cell r="S435">
            <v>3564096505612</v>
          </cell>
          <cell r="T435" t="str">
            <v>China</v>
          </cell>
          <cell r="U435" t="str">
            <v>8507.10.0030</v>
          </cell>
          <cell r="V435">
            <v>8507102090</v>
          </cell>
          <cell r="W435">
            <v>2796</v>
          </cell>
          <cell r="X435">
            <v>8</v>
          </cell>
          <cell r="Y435" t="str">
            <v>II</v>
          </cell>
          <cell r="Z435">
            <v>134</v>
          </cell>
          <cell r="AA435">
            <v>81</v>
          </cell>
          <cell r="AB435">
            <v>160</v>
          </cell>
          <cell r="AC435">
            <v>2.88</v>
          </cell>
          <cell r="AD435">
            <v>3.9</v>
          </cell>
          <cell r="AE435">
            <v>0.796875</v>
          </cell>
          <cell r="AF435">
            <v>1.02</v>
          </cell>
          <cell r="AG435">
            <v>1.28</v>
          </cell>
          <cell r="AH435">
            <v>0.37</v>
          </cell>
          <cell r="AI435">
            <v>1.27</v>
          </cell>
          <cell r="AJ435" t="str">
            <v>Color Box</v>
          </cell>
          <cell r="AK435">
            <v>170</v>
          </cell>
          <cell r="AL435">
            <v>158</v>
          </cell>
          <cell r="AM435">
            <v>172</v>
          </cell>
          <cell r="AN435">
            <v>4.24</v>
          </cell>
          <cell r="AO435">
            <v>0.14000000000000001</v>
          </cell>
          <cell r="AP435" t="str">
            <v>Single-Wave  corrugated paper</v>
          </cell>
        </row>
        <row r="436">
          <cell r="I436">
            <v>550562</v>
          </cell>
          <cell r="J436" t="str">
            <v>FULBAT DRY BATTERY - FB12A-B (With Acid Pack)</v>
          </cell>
          <cell r="K436">
            <v>12</v>
          </cell>
          <cell r="L436">
            <v>12.6</v>
          </cell>
          <cell r="M436">
            <v>12</v>
          </cell>
          <cell r="N436">
            <v>155</v>
          </cell>
          <cell r="O436" t="str">
            <v>/</v>
          </cell>
          <cell r="P436" t="str">
            <v>M6*12</v>
          </cell>
          <cell r="Q436" t="str">
            <v>/</v>
          </cell>
          <cell r="R436">
            <v>3564095505620</v>
          </cell>
          <cell r="S436">
            <v>3564096505629</v>
          </cell>
          <cell r="T436" t="str">
            <v>China</v>
          </cell>
          <cell r="U436" t="str">
            <v>8507.10.0030</v>
          </cell>
          <cell r="V436">
            <v>8507102090</v>
          </cell>
          <cell r="W436">
            <v>2796</v>
          </cell>
          <cell r="X436">
            <v>8</v>
          </cell>
          <cell r="Y436" t="str">
            <v>II</v>
          </cell>
          <cell r="Z436">
            <v>134</v>
          </cell>
          <cell r="AA436">
            <v>81</v>
          </cell>
          <cell r="AB436">
            <v>160</v>
          </cell>
          <cell r="AC436">
            <v>2.88</v>
          </cell>
          <cell r="AD436">
            <v>3.9</v>
          </cell>
          <cell r="AE436">
            <v>0.796875</v>
          </cell>
          <cell r="AF436">
            <v>1.02</v>
          </cell>
          <cell r="AG436">
            <v>1.28</v>
          </cell>
          <cell r="AH436">
            <v>0.37</v>
          </cell>
          <cell r="AI436">
            <v>1.27</v>
          </cell>
          <cell r="AJ436" t="str">
            <v>Color Box</v>
          </cell>
          <cell r="AK436">
            <v>170</v>
          </cell>
          <cell r="AL436">
            <v>158</v>
          </cell>
          <cell r="AM436">
            <v>172</v>
          </cell>
          <cell r="AN436">
            <v>4.24</v>
          </cell>
          <cell r="AO436">
            <v>0.14505900000000002</v>
          </cell>
          <cell r="AP436" t="str">
            <v>Single-Wave  corrugated paper</v>
          </cell>
        </row>
        <row r="437">
          <cell r="I437">
            <v>550564</v>
          </cell>
          <cell r="J437" t="str">
            <v>FULBAT DRY BATTERY - FB12AL-A/A2 (With Acid Pack)</v>
          </cell>
          <cell r="K437">
            <v>12</v>
          </cell>
          <cell r="L437">
            <v>12.6</v>
          </cell>
          <cell r="M437">
            <v>12</v>
          </cell>
          <cell r="N437">
            <v>155</v>
          </cell>
          <cell r="O437">
            <v>0</v>
          </cell>
          <cell r="P437" t="str">
            <v>M6*12</v>
          </cell>
          <cell r="Q437" t="str">
            <v>/</v>
          </cell>
          <cell r="R437">
            <v>3564095505644</v>
          </cell>
          <cell r="S437">
            <v>3564096505643</v>
          </cell>
          <cell r="T437" t="str">
            <v>China</v>
          </cell>
          <cell r="U437" t="str">
            <v>8507.10.0030</v>
          </cell>
          <cell r="V437">
            <v>8507102090</v>
          </cell>
          <cell r="W437">
            <v>2796</v>
          </cell>
          <cell r="X437">
            <v>8</v>
          </cell>
          <cell r="Y437" t="str">
            <v>II</v>
          </cell>
          <cell r="Z437">
            <v>134</v>
          </cell>
          <cell r="AA437">
            <v>81</v>
          </cell>
          <cell r="AB437">
            <v>160</v>
          </cell>
          <cell r="AC437">
            <v>2.88</v>
          </cell>
          <cell r="AD437">
            <v>3.9</v>
          </cell>
          <cell r="AE437">
            <v>0.796875</v>
          </cell>
          <cell r="AF437">
            <v>1.02</v>
          </cell>
          <cell r="AG437">
            <v>1.28</v>
          </cell>
          <cell r="AH437">
            <v>0.37</v>
          </cell>
          <cell r="AI437">
            <v>1.27</v>
          </cell>
          <cell r="AJ437" t="str">
            <v>Color Box</v>
          </cell>
          <cell r="AK437">
            <v>170</v>
          </cell>
          <cell r="AL437">
            <v>158</v>
          </cell>
          <cell r="AM437">
            <v>172</v>
          </cell>
          <cell r="AN437">
            <v>4.24</v>
          </cell>
          <cell r="AO437">
            <v>0.14505900000000002</v>
          </cell>
          <cell r="AP437" t="str">
            <v>Single-Wave  corrugated paper</v>
          </cell>
        </row>
        <row r="438">
          <cell r="I438">
            <v>550566</v>
          </cell>
          <cell r="J438" t="str">
            <v>FULBAT DRY BATTERY - FB12C-A (With Acid Pack)</v>
          </cell>
          <cell r="K438">
            <v>12</v>
          </cell>
          <cell r="L438">
            <v>12.6</v>
          </cell>
          <cell r="M438">
            <v>12</v>
          </cell>
          <cell r="N438">
            <v>155</v>
          </cell>
          <cell r="O438" t="str">
            <v>/</v>
          </cell>
          <cell r="P438" t="str">
            <v>M6*12</v>
          </cell>
          <cell r="Q438" t="str">
            <v>/</v>
          </cell>
          <cell r="R438">
            <v>3564095505668</v>
          </cell>
          <cell r="S438">
            <v>3564096505667</v>
          </cell>
          <cell r="T438" t="str">
            <v>China</v>
          </cell>
          <cell r="U438" t="str">
            <v>8507.10.0030</v>
          </cell>
          <cell r="V438">
            <v>8507102090</v>
          </cell>
          <cell r="W438">
            <v>2796</v>
          </cell>
          <cell r="X438">
            <v>8</v>
          </cell>
          <cell r="Y438" t="str">
            <v>II</v>
          </cell>
          <cell r="Z438">
            <v>134</v>
          </cell>
          <cell r="AA438">
            <v>81</v>
          </cell>
          <cell r="AB438">
            <v>175</v>
          </cell>
          <cell r="AC438">
            <v>3.18</v>
          </cell>
          <cell r="AD438">
            <v>4.2</v>
          </cell>
          <cell r="AE438">
            <v>0.796875</v>
          </cell>
          <cell r="AF438">
            <v>1.02</v>
          </cell>
          <cell r="AG438">
            <v>1.28</v>
          </cell>
          <cell r="AH438">
            <v>0.37</v>
          </cell>
          <cell r="AI438">
            <v>1.27</v>
          </cell>
          <cell r="AJ438" t="str">
            <v>Color Box</v>
          </cell>
          <cell r="AK438">
            <v>170</v>
          </cell>
          <cell r="AL438">
            <v>158</v>
          </cell>
          <cell r="AM438">
            <v>187</v>
          </cell>
          <cell r="AN438">
            <v>4.5861536000000003</v>
          </cell>
          <cell r="AO438">
            <v>0.15243900000000002</v>
          </cell>
          <cell r="AP438" t="str">
            <v>Single-Wave  corrugated paper</v>
          </cell>
        </row>
        <row r="439">
          <cell r="I439">
            <v>550567</v>
          </cell>
          <cell r="J439" t="str">
            <v>FULBAT DRY BATTERY - FB14-A2 (With Acid Pack)</v>
          </cell>
          <cell r="K439">
            <v>12</v>
          </cell>
          <cell r="L439">
            <v>14.7</v>
          </cell>
          <cell r="M439">
            <v>14</v>
          </cell>
          <cell r="N439">
            <v>175</v>
          </cell>
          <cell r="O439" t="str">
            <v>/</v>
          </cell>
          <cell r="P439" t="str">
            <v>M6*12</v>
          </cell>
          <cell r="Q439" t="str">
            <v>/</v>
          </cell>
          <cell r="R439">
            <v>3564095505675</v>
          </cell>
          <cell r="S439">
            <v>3564096505674</v>
          </cell>
          <cell r="T439" t="str">
            <v>China</v>
          </cell>
          <cell r="U439" t="str">
            <v>8507.10.0030</v>
          </cell>
          <cell r="V439">
            <v>8507102090</v>
          </cell>
          <cell r="W439">
            <v>2796</v>
          </cell>
          <cell r="X439">
            <v>8</v>
          </cell>
          <cell r="Y439" t="str">
            <v>II</v>
          </cell>
          <cell r="Z439">
            <v>134</v>
          </cell>
          <cell r="AA439">
            <v>89</v>
          </cell>
          <cell r="AB439">
            <v>166</v>
          </cell>
          <cell r="AC439">
            <v>3.02</v>
          </cell>
          <cell r="AD439">
            <v>4.1900000000000004</v>
          </cell>
          <cell r="AE439">
            <v>0.9140625</v>
          </cell>
          <cell r="AF439">
            <v>1.17</v>
          </cell>
          <cell r="AG439">
            <v>1.28</v>
          </cell>
          <cell r="AH439">
            <v>0.37</v>
          </cell>
          <cell r="AI439">
            <v>1.27</v>
          </cell>
          <cell r="AJ439" t="str">
            <v>Color Box</v>
          </cell>
          <cell r="AK439">
            <v>179</v>
          </cell>
          <cell r="AL439">
            <v>158</v>
          </cell>
          <cell r="AM439">
            <v>177</v>
          </cell>
          <cell r="AN439">
            <v>4.5</v>
          </cell>
          <cell r="AO439">
            <v>0.15310799999999999</v>
          </cell>
          <cell r="AP439" t="str">
            <v>Single-Wave  corrugated paper</v>
          </cell>
        </row>
        <row r="440">
          <cell r="I440">
            <v>550571</v>
          </cell>
          <cell r="J440" t="str">
            <v>FULBAT DRY BATTERY - FB14A-A2 (With Acid Pack)</v>
          </cell>
          <cell r="K440">
            <v>12</v>
          </cell>
          <cell r="L440">
            <v>14.7</v>
          </cell>
          <cell r="M440">
            <v>14</v>
          </cell>
          <cell r="N440">
            <v>175</v>
          </cell>
          <cell r="O440" t="str">
            <v>/</v>
          </cell>
          <cell r="P440" t="str">
            <v>M6*12</v>
          </cell>
          <cell r="Q440" t="str">
            <v>/</v>
          </cell>
          <cell r="R440">
            <v>3564095505712</v>
          </cell>
          <cell r="S440">
            <v>3564096505711</v>
          </cell>
          <cell r="T440" t="str">
            <v>China</v>
          </cell>
          <cell r="U440" t="str">
            <v>8507.10.0030</v>
          </cell>
          <cell r="V440">
            <v>8507102090</v>
          </cell>
          <cell r="W440">
            <v>2796</v>
          </cell>
          <cell r="X440">
            <v>8</v>
          </cell>
          <cell r="Y440" t="str">
            <v>II</v>
          </cell>
          <cell r="Z440">
            <v>134</v>
          </cell>
          <cell r="AA440">
            <v>89</v>
          </cell>
          <cell r="AB440">
            <v>176</v>
          </cell>
          <cell r="AC440">
            <v>3.02</v>
          </cell>
          <cell r="AD440">
            <v>4.1900000000000004</v>
          </cell>
          <cell r="AE440">
            <v>0.9140625</v>
          </cell>
          <cell r="AF440">
            <v>1.17</v>
          </cell>
          <cell r="AG440">
            <v>1.28</v>
          </cell>
          <cell r="AH440">
            <v>0.37</v>
          </cell>
          <cell r="AI440">
            <v>1.27</v>
          </cell>
          <cell r="AJ440" t="str">
            <v>Color Box</v>
          </cell>
          <cell r="AK440">
            <v>179</v>
          </cell>
          <cell r="AL440">
            <v>158</v>
          </cell>
          <cell r="AM440">
            <v>188</v>
          </cell>
          <cell r="AN440">
            <v>4.5</v>
          </cell>
          <cell r="AO440">
            <v>0.15866850000000002</v>
          </cell>
          <cell r="AP440" t="str">
            <v>Single-Wave  corrugated paper</v>
          </cell>
        </row>
        <row r="441">
          <cell r="I441">
            <v>550568</v>
          </cell>
          <cell r="J441" t="str">
            <v>FULBAT DRY BATTERY - FB14-B2 (With Acid Pack)</v>
          </cell>
          <cell r="K441">
            <v>12</v>
          </cell>
          <cell r="L441">
            <v>14.7</v>
          </cell>
          <cell r="M441">
            <v>14</v>
          </cell>
          <cell r="N441">
            <v>175</v>
          </cell>
          <cell r="O441" t="str">
            <v>/</v>
          </cell>
          <cell r="P441" t="str">
            <v>M6*12</v>
          </cell>
          <cell r="Q441" t="str">
            <v>/</v>
          </cell>
          <cell r="R441" t="str">
            <v>3564095505682</v>
          </cell>
          <cell r="S441" t="str">
            <v>3564096505681</v>
          </cell>
          <cell r="T441" t="str">
            <v>China</v>
          </cell>
          <cell r="U441" t="str">
            <v>8507.10.0030</v>
          </cell>
          <cell r="V441">
            <v>8507102090</v>
          </cell>
          <cell r="W441">
            <v>2796</v>
          </cell>
          <cell r="X441">
            <v>8</v>
          </cell>
          <cell r="Y441" t="str">
            <v>II</v>
          </cell>
          <cell r="Z441">
            <v>134</v>
          </cell>
          <cell r="AA441">
            <v>89</v>
          </cell>
          <cell r="AB441">
            <v>166</v>
          </cell>
          <cell r="AC441">
            <v>3.27</v>
          </cell>
          <cell r="AD441">
            <v>4.4400000000000004</v>
          </cell>
          <cell r="AE441">
            <v>0.9140625</v>
          </cell>
          <cell r="AF441">
            <v>1.17</v>
          </cell>
          <cell r="AG441">
            <v>1.28</v>
          </cell>
          <cell r="AH441">
            <v>0.37</v>
          </cell>
          <cell r="AI441">
            <v>1.27</v>
          </cell>
          <cell r="AJ441" t="str">
            <v>Color Box</v>
          </cell>
          <cell r="AK441">
            <v>179</v>
          </cell>
          <cell r="AL441">
            <v>158</v>
          </cell>
          <cell r="AM441">
            <v>177</v>
          </cell>
          <cell r="AN441">
            <v>4.837395466666667</v>
          </cell>
          <cell r="AO441">
            <v>0.15310799999999999</v>
          </cell>
          <cell r="AP441" t="str">
            <v>Single-Wave  corrugated paper</v>
          </cell>
        </row>
        <row r="442">
          <cell r="I442">
            <v>550569</v>
          </cell>
          <cell r="J442" t="str">
            <v>FULBAT DRY BATTERY - FB14L-A2 (With Acid Pack)</v>
          </cell>
          <cell r="K442">
            <v>12</v>
          </cell>
          <cell r="L442">
            <v>14.7</v>
          </cell>
          <cell r="M442">
            <v>14</v>
          </cell>
          <cell r="N442">
            <v>175</v>
          </cell>
          <cell r="O442" t="str">
            <v>/</v>
          </cell>
          <cell r="P442" t="str">
            <v>M6*12</v>
          </cell>
          <cell r="Q442" t="str">
            <v>/</v>
          </cell>
          <cell r="R442">
            <v>3564095505699</v>
          </cell>
          <cell r="S442">
            <v>3564096505698</v>
          </cell>
          <cell r="T442" t="str">
            <v>China</v>
          </cell>
          <cell r="U442" t="str">
            <v>8507.10.0030</v>
          </cell>
          <cell r="V442">
            <v>8507102090</v>
          </cell>
          <cell r="W442">
            <v>2796</v>
          </cell>
          <cell r="X442">
            <v>8</v>
          </cell>
          <cell r="Y442" t="str">
            <v>II</v>
          </cell>
          <cell r="Z442">
            <v>134</v>
          </cell>
          <cell r="AA442">
            <v>89</v>
          </cell>
          <cell r="AB442">
            <v>166</v>
          </cell>
          <cell r="AC442">
            <v>3.02</v>
          </cell>
          <cell r="AD442">
            <v>4.1900000000000004</v>
          </cell>
          <cell r="AE442">
            <v>0.9140625</v>
          </cell>
          <cell r="AF442">
            <v>1.17</v>
          </cell>
          <cell r="AG442">
            <v>1.28</v>
          </cell>
          <cell r="AH442">
            <v>0.37</v>
          </cell>
          <cell r="AI442">
            <v>1.27</v>
          </cell>
          <cell r="AJ442" t="str">
            <v>Color Box</v>
          </cell>
          <cell r="AK442">
            <v>179</v>
          </cell>
          <cell r="AL442">
            <v>158</v>
          </cell>
          <cell r="AM442">
            <v>177</v>
          </cell>
          <cell r="AN442">
            <v>4.5</v>
          </cell>
          <cell r="AO442">
            <v>0.15310799999999999</v>
          </cell>
          <cell r="AP442" t="str">
            <v>Single-Wave  corrugated paper</v>
          </cell>
        </row>
        <row r="443">
          <cell r="I443">
            <v>550570</v>
          </cell>
          <cell r="J443" t="str">
            <v>FULBAT DRY BATTERY - FB14L-B2 (With Acid Pack)</v>
          </cell>
          <cell r="K443">
            <v>12</v>
          </cell>
          <cell r="L443">
            <v>14.7</v>
          </cell>
          <cell r="M443">
            <v>14</v>
          </cell>
          <cell r="N443">
            <v>175</v>
          </cell>
          <cell r="O443" t="str">
            <v>/</v>
          </cell>
          <cell r="P443" t="str">
            <v>M6*12</v>
          </cell>
          <cell r="Q443" t="str">
            <v>/</v>
          </cell>
          <cell r="R443">
            <v>3564095505705</v>
          </cell>
          <cell r="S443">
            <v>3564096505704</v>
          </cell>
          <cell r="T443" t="str">
            <v>China</v>
          </cell>
          <cell r="U443" t="str">
            <v>8507.10.0030</v>
          </cell>
          <cell r="V443">
            <v>8507102090</v>
          </cell>
          <cell r="W443">
            <v>2796</v>
          </cell>
          <cell r="X443">
            <v>8</v>
          </cell>
          <cell r="Y443" t="str">
            <v>II</v>
          </cell>
          <cell r="Z443">
            <v>134</v>
          </cell>
          <cell r="AA443">
            <v>89</v>
          </cell>
          <cell r="AB443">
            <v>166</v>
          </cell>
          <cell r="AC443">
            <v>3.27</v>
          </cell>
          <cell r="AD443">
            <v>4.4400000000000004</v>
          </cell>
          <cell r="AE443">
            <v>0.9140625</v>
          </cell>
          <cell r="AF443">
            <v>1.17</v>
          </cell>
          <cell r="AG443">
            <v>1.28</v>
          </cell>
          <cell r="AH443">
            <v>0.37</v>
          </cell>
          <cell r="AI443">
            <v>1.27</v>
          </cell>
          <cell r="AJ443" t="str">
            <v>Color Box</v>
          </cell>
          <cell r="AK443">
            <v>179</v>
          </cell>
          <cell r="AL443">
            <v>158</v>
          </cell>
          <cell r="AM443">
            <v>177</v>
          </cell>
          <cell r="AN443">
            <v>4.837395466666667</v>
          </cell>
          <cell r="AO443">
            <v>0.15310799999999999</v>
          </cell>
          <cell r="AP443" t="str">
            <v>Single-Wave  corrugated paper</v>
          </cell>
        </row>
        <row r="444">
          <cell r="I444">
            <v>550576</v>
          </cell>
          <cell r="J444" t="str">
            <v>FULBAT DRY BATTERY - FB16AL-A2 (With Acid Pack)</v>
          </cell>
          <cell r="K444">
            <v>12</v>
          </cell>
          <cell r="L444">
            <v>16.8</v>
          </cell>
          <cell r="M444">
            <v>16</v>
          </cell>
          <cell r="N444">
            <v>210</v>
          </cell>
          <cell r="O444" t="str">
            <v>/</v>
          </cell>
          <cell r="P444" t="str">
            <v>M6*12</v>
          </cell>
          <cell r="Q444" t="str">
            <v>/</v>
          </cell>
          <cell r="R444">
            <v>3564095505767</v>
          </cell>
          <cell r="S444">
            <v>3564096505766</v>
          </cell>
          <cell r="T444" t="str">
            <v>China</v>
          </cell>
          <cell r="U444" t="str">
            <v>8507.10.0030</v>
          </cell>
          <cell r="V444">
            <v>8507102090</v>
          </cell>
          <cell r="W444">
            <v>2796</v>
          </cell>
          <cell r="X444">
            <v>8</v>
          </cell>
          <cell r="Y444" t="str">
            <v>II</v>
          </cell>
          <cell r="Z444">
            <v>207</v>
          </cell>
          <cell r="AA444">
            <v>71.5</v>
          </cell>
          <cell r="AB444">
            <v>164</v>
          </cell>
          <cell r="AC444">
            <v>4.0999999999999996</v>
          </cell>
          <cell r="AD444">
            <v>5.64</v>
          </cell>
          <cell r="AE444">
            <v>1.203125</v>
          </cell>
          <cell r="AF444">
            <v>1.54</v>
          </cell>
          <cell r="AG444">
            <v>1.28</v>
          </cell>
          <cell r="AH444">
            <v>0.37</v>
          </cell>
          <cell r="AI444">
            <v>1.27</v>
          </cell>
          <cell r="AJ444" t="str">
            <v>Color Box</v>
          </cell>
          <cell r="AK444">
            <v>224</v>
          </cell>
          <cell r="AL444">
            <v>163</v>
          </cell>
          <cell r="AM444">
            <v>178</v>
          </cell>
          <cell r="AN444">
            <v>6.1784689333333302</v>
          </cell>
          <cell r="AO444">
            <v>0.18548100000000001</v>
          </cell>
          <cell r="AP444" t="str">
            <v>Single-Wave  corrugated paper</v>
          </cell>
        </row>
        <row r="445">
          <cell r="I445">
            <v>550577</v>
          </cell>
          <cell r="J445" t="str">
            <v>FULBAT DRY BATTERY - FB16-B (With Acid Pack)</v>
          </cell>
          <cell r="K445">
            <v>12</v>
          </cell>
          <cell r="L445">
            <v>20</v>
          </cell>
          <cell r="M445">
            <v>19</v>
          </cell>
          <cell r="N445">
            <v>215</v>
          </cell>
          <cell r="O445" t="str">
            <v>/</v>
          </cell>
          <cell r="P445" t="str">
            <v>M6*12</v>
          </cell>
          <cell r="Q445" t="str">
            <v>/</v>
          </cell>
          <cell r="R445" t="str">
            <v>3564095505774</v>
          </cell>
          <cell r="S445" t="str">
            <v>3564096505773</v>
          </cell>
          <cell r="T445" t="str">
            <v>China</v>
          </cell>
          <cell r="U445" t="str">
            <v>8507.10.0060</v>
          </cell>
          <cell r="V445">
            <v>8507102090</v>
          </cell>
          <cell r="W445">
            <v>2796</v>
          </cell>
          <cell r="X445">
            <v>8</v>
          </cell>
          <cell r="Y445" t="str">
            <v>II</v>
          </cell>
          <cell r="Z445">
            <v>175</v>
          </cell>
          <cell r="AA445">
            <v>100</v>
          </cell>
          <cell r="AB445">
            <v>155</v>
          </cell>
          <cell r="AC445">
            <v>4.43</v>
          </cell>
          <cell r="AD445">
            <v>6.06</v>
          </cell>
          <cell r="AE445">
            <v>1.2749999999999999</v>
          </cell>
          <cell r="AF445">
            <v>1.6319999999999999</v>
          </cell>
          <cell r="AG445">
            <v>1.28</v>
          </cell>
          <cell r="AH445">
            <v>0.37</v>
          </cell>
          <cell r="AI445">
            <v>1.27</v>
          </cell>
          <cell r="AJ445" t="str">
            <v>Color Box</v>
          </cell>
          <cell r="AK445">
            <v>205</v>
          </cell>
          <cell r="AL445">
            <v>191</v>
          </cell>
          <cell r="AM445">
            <v>176</v>
          </cell>
          <cell r="AN445">
            <v>6.3254227499999995</v>
          </cell>
          <cell r="AO445">
            <v>0.19264275</v>
          </cell>
          <cell r="AP445" t="str">
            <v>Single-Wave  corrugated paper</v>
          </cell>
        </row>
        <row r="446">
          <cell r="I446">
            <v>550847</v>
          </cell>
          <cell r="J446" t="str">
            <v>FULBAT DRY BATTERY - FB16-BA (With Acid Pack)</v>
          </cell>
          <cell r="K446">
            <v>12</v>
          </cell>
          <cell r="L446">
            <v>16.8</v>
          </cell>
          <cell r="M446">
            <v>16</v>
          </cell>
          <cell r="N446">
            <v>210</v>
          </cell>
          <cell r="O446" t="str">
            <v>/</v>
          </cell>
          <cell r="P446" t="str">
            <v>M6*12</v>
          </cell>
          <cell r="Q446" t="str">
            <v>/</v>
          </cell>
          <cell r="R446" t="str">
            <v>3564095508478</v>
          </cell>
          <cell r="S446" t="str">
            <v>3564096508477</v>
          </cell>
          <cell r="T446" t="str">
            <v>China</v>
          </cell>
          <cell r="U446" t="str">
            <v>8507.10.0030</v>
          </cell>
          <cell r="V446">
            <v>8507102090</v>
          </cell>
          <cell r="W446">
            <v>2796</v>
          </cell>
          <cell r="X446">
            <v>8</v>
          </cell>
          <cell r="Y446" t="str">
            <v>II</v>
          </cell>
          <cell r="Z446">
            <v>160</v>
          </cell>
          <cell r="AA446">
            <v>90</v>
          </cell>
          <cell r="AB446">
            <v>161</v>
          </cell>
          <cell r="AC446">
            <v>3.83</v>
          </cell>
          <cell r="AD446">
            <v>5.24</v>
          </cell>
          <cell r="AE446">
            <v>1.1015625</v>
          </cell>
          <cell r="AF446">
            <v>1.41</v>
          </cell>
          <cell r="AG446">
            <v>1.28</v>
          </cell>
          <cell r="AH446">
            <v>0.37</v>
          </cell>
          <cell r="AI446">
            <v>1.27</v>
          </cell>
          <cell r="AJ446" t="str">
            <v>Color Box</v>
          </cell>
          <cell r="AK446">
            <v>195</v>
          </cell>
          <cell r="AL446">
            <v>180</v>
          </cell>
          <cell r="AM446">
            <v>174</v>
          </cell>
          <cell r="AN446">
            <v>5.7383906000000007</v>
          </cell>
          <cell r="AO446">
            <v>0.17685000000000003</v>
          </cell>
          <cell r="AP446" t="str">
            <v>Single-Wave  corrugated paper</v>
          </cell>
        </row>
        <row r="447">
          <cell r="I447">
            <v>550897</v>
          </cell>
          <cell r="J447" t="str">
            <v>FULBAT DRY BATTERY - FB16B-A1 (With Acid Pack)</v>
          </cell>
          <cell r="K447">
            <v>12</v>
          </cell>
          <cell r="L447">
            <v>16.8</v>
          </cell>
          <cell r="M447">
            <v>16</v>
          </cell>
          <cell r="N447">
            <v>210</v>
          </cell>
          <cell r="O447" t="str">
            <v>/</v>
          </cell>
          <cell r="P447" t="str">
            <v>M6*12</v>
          </cell>
          <cell r="Q447" t="str">
            <v>/</v>
          </cell>
          <cell r="R447">
            <v>3564095508973</v>
          </cell>
          <cell r="S447">
            <v>3564096508972</v>
          </cell>
          <cell r="T447" t="str">
            <v>China</v>
          </cell>
          <cell r="U447" t="str">
            <v>8507.10.0030</v>
          </cell>
          <cell r="V447">
            <v>8507102090</v>
          </cell>
          <cell r="W447">
            <v>2796</v>
          </cell>
          <cell r="X447">
            <v>8</v>
          </cell>
          <cell r="Y447" t="str">
            <v>II</v>
          </cell>
          <cell r="Z447">
            <v>160</v>
          </cell>
          <cell r="AA447">
            <v>90</v>
          </cell>
          <cell r="AB447">
            <v>161</v>
          </cell>
          <cell r="AC447">
            <v>3.83</v>
          </cell>
          <cell r="AD447">
            <v>5.24</v>
          </cell>
          <cell r="AE447">
            <v>1.1015625</v>
          </cell>
          <cell r="AF447">
            <v>1.41</v>
          </cell>
          <cell r="AG447">
            <v>1.28</v>
          </cell>
          <cell r="AH447">
            <v>0.37</v>
          </cell>
          <cell r="AI447">
            <v>1.27</v>
          </cell>
          <cell r="AJ447" t="str">
            <v>Color Box</v>
          </cell>
          <cell r="AK447">
            <v>195</v>
          </cell>
          <cell r="AL447">
            <v>180</v>
          </cell>
          <cell r="AM447">
            <v>176</v>
          </cell>
          <cell r="AN447">
            <v>5.7383906000000007</v>
          </cell>
          <cell r="AO447">
            <v>0.17797499999999999</v>
          </cell>
          <cell r="AP447" t="str">
            <v>Single-Wave  corrugated paper</v>
          </cell>
        </row>
        <row r="448">
          <cell r="I448">
            <v>550579</v>
          </cell>
          <cell r="J448" t="str">
            <v>FULBAT DRY BATTERY - FB16CL-B (With Acid Pack)</v>
          </cell>
          <cell r="K448">
            <v>12</v>
          </cell>
          <cell r="L448">
            <v>20</v>
          </cell>
          <cell r="M448">
            <v>19</v>
          </cell>
          <cell r="N448">
            <v>240</v>
          </cell>
          <cell r="O448" t="str">
            <v>/</v>
          </cell>
          <cell r="P448" t="str">
            <v>M6*12</v>
          </cell>
          <cell r="Q448" t="str">
            <v>/</v>
          </cell>
          <cell r="R448">
            <v>3564095505798</v>
          </cell>
          <cell r="S448">
            <v>3564096505797</v>
          </cell>
          <cell r="T448" t="str">
            <v>China</v>
          </cell>
          <cell r="U448" t="str">
            <v>8507.10.0060</v>
          </cell>
          <cell r="V448">
            <v>8507102090</v>
          </cell>
          <cell r="W448">
            <v>2796</v>
          </cell>
          <cell r="X448">
            <v>8</v>
          </cell>
          <cell r="Y448" t="str">
            <v>II</v>
          </cell>
          <cell r="Z448">
            <v>175</v>
          </cell>
          <cell r="AA448">
            <v>100</v>
          </cell>
          <cell r="AB448">
            <v>175</v>
          </cell>
          <cell r="AC448">
            <v>4.5</v>
          </cell>
          <cell r="AD448">
            <v>6.13</v>
          </cell>
          <cell r="AE448">
            <v>1.2749999999999999</v>
          </cell>
          <cell r="AF448">
            <v>1.6319999999999999</v>
          </cell>
          <cell r="AG448">
            <v>1.28</v>
          </cell>
          <cell r="AH448">
            <v>0.37</v>
          </cell>
          <cell r="AI448">
            <v>1.27</v>
          </cell>
          <cell r="AJ448" t="str">
            <v>Color Box</v>
          </cell>
          <cell r="AK448">
            <v>205</v>
          </cell>
          <cell r="AL448">
            <v>191</v>
          </cell>
          <cell r="AM448">
            <v>185</v>
          </cell>
          <cell r="AN448">
            <v>6.6203468000000001</v>
          </cell>
          <cell r="AO448">
            <v>0.19798874999999999</v>
          </cell>
          <cell r="AP448" t="str">
            <v>Single-Wave  corrugated paper</v>
          </cell>
        </row>
        <row r="449">
          <cell r="I449">
            <v>550578</v>
          </cell>
          <cell r="J449" t="str">
            <v>FULBAT DRY BATTERY - FB16L-B (With Acid Pack)</v>
          </cell>
          <cell r="K449">
            <v>12</v>
          </cell>
          <cell r="L449">
            <v>20</v>
          </cell>
          <cell r="M449">
            <v>19</v>
          </cell>
          <cell r="N449">
            <v>215</v>
          </cell>
          <cell r="O449" t="str">
            <v>/</v>
          </cell>
          <cell r="P449" t="str">
            <v>M6*12</v>
          </cell>
          <cell r="Q449" t="str">
            <v>/</v>
          </cell>
          <cell r="R449" t="str">
            <v>3564095505781</v>
          </cell>
          <cell r="S449" t="str">
            <v>3564096505780</v>
          </cell>
          <cell r="T449" t="str">
            <v>China</v>
          </cell>
          <cell r="U449" t="str">
            <v>8507.10.0060</v>
          </cell>
          <cell r="V449">
            <v>8507102090</v>
          </cell>
          <cell r="W449">
            <v>2796</v>
          </cell>
          <cell r="X449">
            <v>8</v>
          </cell>
          <cell r="Y449" t="str">
            <v>II</v>
          </cell>
          <cell r="Z449">
            <v>175</v>
          </cell>
          <cell r="AA449">
            <v>100</v>
          </cell>
          <cell r="AB449">
            <v>155</v>
          </cell>
          <cell r="AC449">
            <v>4.43</v>
          </cell>
          <cell r="AD449">
            <v>6.06</v>
          </cell>
          <cell r="AE449">
            <v>1.2749999999999999</v>
          </cell>
          <cell r="AF449">
            <v>1.6319999999999999</v>
          </cell>
          <cell r="AG449">
            <v>1.28</v>
          </cell>
          <cell r="AH449">
            <v>0.37</v>
          </cell>
          <cell r="AI449">
            <v>1.27</v>
          </cell>
          <cell r="AJ449" t="str">
            <v>Color Box</v>
          </cell>
          <cell r="AK449">
            <v>202</v>
          </cell>
          <cell r="AL449">
            <v>193</v>
          </cell>
          <cell r="AM449">
            <v>174</v>
          </cell>
          <cell r="AN449">
            <v>6.3235934999999994</v>
          </cell>
          <cell r="AO449">
            <v>0.19081350000000002</v>
          </cell>
          <cell r="AP449" t="str">
            <v>Single-Wave  corrugated paper</v>
          </cell>
        </row>
        <row r="450">
          <cell r="I450">
            <v>550580</v>
          </cell>
          <cell r="J450" t="str">
            <v>FULBAT DRY BATTERY - FB18L-A (With Acid Pack)</v>
          </cell>
          <cell r="K450">
            <v>12</v>
          </cell>
          <cell r="L450">
            <v>18.899999999999999</v>
          </cell>
          <cell r="M450">
            <v>18</v>
          </cell>
          <cell r="N450">
            <v>235</v>
          </cell>
          <cell r="O450" t="str">
            <v>/</v>
          </cell>
          <cell r="P450" t="str">
            <v>M6*12</v>
          </cell>
          <cell r="Q450" t="str">
            <v>/</v>
          </cell>
          <cell r="R450">
            <v>3564095505804</v>
          </cell>
          <cell r="S450" t="str">
            <v>3564096505803</v>
          </cell>
          <cell r="T450" t="str">
            <v>China</v>
          </cell>
          <cell r="U450" t="str">
            <v>8507.10.0030</v>
          </cell>
          <cell r="V450">
            <v>8507102090</v>
          </cell>
          <cell r="W450">
            <v>2796</v>
          </cell>
          <cell r="X450">
            <v>8</v>
          </cell>
          <cell r="Y450" t="str">
            <v>II</v>
          </cell>
          <cell r="Z450">
            <v>180</v>
          </cell>
          <cell r="AA450">
            <v>90</v>
          </cell>
          <cell r="AB450">
            <v>162</v>
          </cell>
          <cell r="AC450">
            <v>4.0199999999999996</v>
          </cell>
          <cell r="AD450">
            <v>5.64</v>
          </cell>
          <cell r="AE450">
            <v>1.265625</v>
          </cell>
          <cell r="AF450">
            <v>1.62</v>
          </cell>
          <cell r="AG450">
            <v>1.28</v>
          </cell>
          <cell r="AH450">
            <v>0.37</v>
          </cell>
          <cell r="AI450">
            <v>1.27</v>
          </cell>
          <cell r="AJ450" t="str">
            <v>Color Box</v>
          </cell>
          <cell r="AK450">
            <v>202</v>
          </cell>
          <cell r="AL450">
            <v>183</v>
          </cell>
          <cell r="AM450">
            <v>174</v>
          </cell>
          <cell r="AN450">
            <v>6.2298688000000002</v>
          </cell>
          <cell r="AO450">
            <v>0.1836585</v>
          </cell>
          <cell r="AP450" t="str">
            <v>Single-Wave  corrugated paper</v>
          </cell>
        </row>
        <row r="451">
          <cell r="I451">
            <v>550729</v>
          </cell>
          <cell r="J451" t="str">
            <v>FULBAT DRY BATTERY - FB2.5LC (With Acid Pack)</v>
          </cell>
          <cell r="K451">
            <v>12</v>
          </cell>
          <cell r="L451">
            <v>2.6</v>
          </cell>
          <cell r="M451">
            <v>2.5</v>
          </cell>
          <cell r="N451">
            <v>20</v>
          </cell>
          <cell r="O451" t="str">
            <v>/</v>
          </cell>
          <cell r="P451" t="str">
            <v>/</v>
          </cell>
          <cell r="Q451" t="str">
            <v>/</v>
          </cell>
          <cell r="R451">
            <v>3564095507297</v>
          </cell>
          <cell r="S451">
            <v>3564096507296</v>
          </cell>
          <cell r="T451" t="str">
            <v>China</v>
          </cell>
          <cell r="U451" t="str">
            <v>8507.10.0030</v>
          </cell>
          <cell r="V451">
            <v>8507102090</v>
          </cell>
          <cell r="W451">
            <v>2796</v>
          </cell>
          <cell r="X451">
            <v>8</v>
          </cell>
          <cell r="Y451" t="str">
            <v>II</v>
          </cell>
          <cell r="Z451">
            <v>80</v>
          </cell>
          <cell r="AA451">
            <v>70</v>
          </cell>
          <cell r="AB451">
            <v>105</v>
          </cell>
          <cell r="AC451">
            <v>0.77</v>
          </cell>
          <cell r="AD451">
            <v>1.1000000000000001</v>
          </cell>
          <cell r="AE451">
            <v>0.25390625</v>
          </cell>
          <cell r="AF451">
            <v>0.32500000000000001</v>
          </cell>
          <cell r="AG451">
            <v>1.28</v>
          </cell>
          <cell r="AH451">
            <v>0.37</v>
          </cell>
          <cell r="AI451">
            <v>1.27</v>
          </cell>
          <cell r="AJ451" t="str">
            <v>Color Box</v>
          </cell>
          <cell r="AK451">
            <v>198</v>
          </cell>
          <cell r="AL451">
            <v>86</v>
          </cell>
          <cell r="AM451">
            <v>115</v>
          </cell>
          <cell r="AN451">
            <v>1.207303</v>
          </cell>
          <cell r="AO451">
            <v>8.7302999999999978E-2</v>
          </cell>
          <cell r="AP451" t="str">
            <v>Single-Wave  corrugated paper</v>
          </cell>
        </row>
        <row r="452">
          <cell r="I452">
            <v>550553</v>
          </cell>
          <cell r="J452" t="str">
            <v>FULBAT DRY BATTERY - FB30CL-B (With Acid Pack)</v>
          </cell>
          <cell r="K452">
            <v>12</v>
          </cell>
          <cell r="L452">
            <v>31.6</v>
          </cell>
          <cell r="M452">
            <v>30</v>
          </cell>
          <cell r="N452">
            <v>300</v>
          </cell>
          <cell r="O452" t="str">
            <v>/</v>
          </cell>
          <cell r="P452" t="str">
            <v>M6*12</v>
          </cell>
          <cell r="Q452" t="str">
            <v>/</v>
          </cell>
          <cell r="R452">
            <v>3564095505538</v>
          </cell>
          <cell r="S452">
            <v>3564096505537</v>
          </cell>
          <cell r="T452" t="str">
            <v>China</v>
          </cell>
          <cell r="U452" t="str">
            <v>8507.10.0060</v>
          </cell>
          <cell r="V452">
            <v>8507102090</v>
          </cell>
          <cell r="W452">
            <v>2796</v>
          </cell>
          <cell r="X452">
            <v>8</v>
          </cell>
          <cell r="Y452" t="str">
            <v>II</v>
          </cell>
          <cell r="Z452">
            <v>165</v>
          </cell>
          <cell r="AA452">
            <v>130</v>
          </cell>
          <cell r="AB452">
            <v>192</v>
          </cell>
          <cell r="AC452">
            <v>5.97</v>
          </cell>
          <cell r="AD452">
            <v>8.23</v>
          </cell>
          <cell r="AE452">
            <v>1.765625</v>
          </cell>
          <cell r="AF452">
            <v>2.2600000000000002</v>
          </cell>
          <cell r="AG452">
            <v>1.28</v>
          </cell>
          <cell r="AH452">
            <v>0.37</v>
          </cell>
          <cell r="AI452">
            <v>1.27</v>
          </cell>
          <cell r="AJ452" t="str">
            <v>Color Box</v>
          </cell>
          <cell r="AK452">
            <v>286</v>
          </cell>
          <cell r="AL452">
            <v>182</v>
          </cell>
          <cell r="AM452">
            <v>202</v>
          </cell>
          <cell r="AN452">
            <v>9.0233956000000006</v>
          </cell>
          <cell r="AO452">
            <v>0.25892099999999996</v>
          </cell>
          <cell r="AP452" t="str">
            <v>Single-Wave  corrugated paper</v>
          </cell>
        </row>
        <row r="453">
          <cell r="I453">
            <v>550552</v>
          </cell>
          <cell r="J453" t="str">
            <v>FULBAT DRY BATTERY - FB30L-B (With Acid Pack)</v>
          </cell>
          <cell r="K453">
            <v>12</v>
          </cell>
          <cell r="L453">
            <v>31.6</v>
          </cell>
          <cell r="M453">
            <v>30</v>
          </cell>
          <cell r="N453">
            <v>300</v>
          </cell>
          <cell r="O453" t="str">
            <v>/</v>
          </cell>
          <cell r="P453" t="str">
            <v>M6*12</v>
          </cell>
          <cell r="Q453" t="str">
            <v>/</v>
          </cell>
          <cell r="R453">
            <v>3564095505521</v>
          </cell>
          <cell r="S453">
            <v>3564096505520</v>
          </cell>
          <cell r="T453" t="str">
            <v>China</v>
          </cell>
          <cell r="U453" t="str">
            <v>8507.10.0060</v>
          </cell>
          <cell r="V453">
            <v>8507102090</v>
          </cell>
          <cell r="W453">
            <v>2796</v>
          </cell>
          <cell r="X453">
            <v>8</v>
          </cell>
          <cell r="Y453" t="str">
            <v>II</v>
          </cell>
          <cell r="Z453">
            <v>165</v>
          </cell>
          <cell r="AA453">
            <v>130</v>
          </cell>
          <cell r="AB453">
            <v>176</v>
          </cell>
          <cell r="AC453">
            <v>5.93</v>
          </cell>
          <cell r="AD453">
            <v>8.19</v>
          </cell>
          <cell r="AE453">
            <v>1.765625</v>
          </cell>
          <cell r="AF453">
            <v>2.2600000000000002</v>
          </cell>
          <cell r="AG453">
            <v>1.28</v>
          </cell>
          <cell r="AH453">
            <v>0.37</v>
          </cell>
          <cell r="AI453">
            <v>1.27</v>
          </cell>
          <cell r="AJ453" t="str">
            <v>Color Box</v>
          </cell>
          <cell r="AK453">
            <v>286</v>
          </cell>
          <cell r="AL453">
            <v>182</v>
          </cell>
          <cell r="AM453">
            <v>186</v>
          </cell>
          <cell r="AN453">
            <v>9.0299043999999995</v>
          </cell>
          <cell r="AO453">
            <v>0.24768899999999999</v>
          </cell>
          <cell r="AP453" t="str">
            <v>Single-Wave  corrugated paper</v>
          </cell>
        </row>
        <row r="454">
          <cell r="I454">
            <v>550589</v>
          </cell>
          <cell r="J454" t="str">
            <v>FULBAT DRY BATTERY - FB3L-A (With Acid Pack)</v>
          </cell>
          <cell r="K454">
            <v>12</v>
          </cell>
          <cell r="L454">
            <v>3.2</v>
          </cell>
          <cell r="M454">
            <v>3</v>
          </cell>
          <cell r="N454">
            <v>32</v>
          </cell>
          <cell r="O454" t="str">
            <v>/</v>
          </cell>
          <cell r="P454" t="str">
            <v>M5*9</v>
          </cell>
          <cell r="Q454" t="str">
            <v>/</v>
          </cell>
          <cell r="R454">
            <v>3564095505897</v>
          </cell>
          <cell r="S454">
            <v>3564096505896</v>
          </cell>
          <cell r="T454" t="str">
            <v>China</v>
          </cell>
          <cell r="U454" t="str">
            <v>8507.10.0030</v>
          </cell>
          <cell r="V454">
            <v>8507102090</v>
          </cell>
          <cell r="W454">
            <v>2796</v>
          </cell>
          <cell r="X454">
            <v>8</v>
          </cell>
          <cell r="Y454" t="str">
            <v>II</v>
          </cell>
          <cell r="Z454">
            <v>98</v>
          </cell>
          <cell r="AA454">
            <v>56</v>
          </cell>
          <cell r="AB454">
            <v>110</v>
          </cell>
          <cell r="AC454">
            <v>0.98</v>
          </cell>
          <cell r="AD454">
            <v>1.29</v>
          </cell>
          <cell r="AE454">
            <v>0.24531249999999999</v>
          </cell>
          <cell r="AF454">
            <v>0.314</v>
          </cell>
          <cell r="AG454">
            <v>1.28</v>
          </cell>
          <cell r="AH454">
            <v>0.37</v>
          </cell>
          <cell r="AI454">
            <v>1.27</v>
          </cell>
          <cell r="AJ454" t="str">
            <v>Color Box</v>
          </cell>
          <cell r="AK454">
            <v>141</v>
          </cell>
          <cell r="AL454">
            <v>116</v>
          </cell>
          <cell r="AM454">
            <v>122</v>
          </cell>
          <cell r="AN454">
            <v>1.5032140666666667</v>
          </cell>
          <cell r="AO454">
            <v>8.383199999999999E-2</v>
          </cell>
          <cell r="AP454" t="str">
            <v>Single-Wave  corrugated paper</v>
          </cell>
        </row>
        <row r="455">
          <cell r="I455">
            <v>550588</v>
          </cell>
          <cell r="J455" t="str">
            <v>FULBAT DRY BATTERY - FB3L-B (With Acid Pack)</v>
          </cell>
          <cell r="K455">
            <v>12</v>
          </cell>
          <cell r="L455">
            <v>3.2</v>
          </cell>
          <cell r="M455">
            <v>3</v>
          </cell>
          <cell r="N455">
            <v>32</v>
          </cell>
          <cell r="O455" t="str">
            <v>/</v>
          </cell>
          <cell r="P455" t="str">
            <v>M5*9</v>
          </cell>
          <cell r="Q455" t="str">
            <v>/</v>
          </cell>
          <cell r="R455">
            <v>3564095505880</v>
          </cell>
          <cell r="S455">
            <v>3564096505889</v>
          </cell>
          <cell r="T455" t="str">
            <v>China</v>
          </cell>
          <cell r="U455" t="str">
            <v>8507.10.0030</v>
          </cell>
          <cell r="V455">
            <v>8507102090</v>
          </cell>
          <cell r="W455">
            <v>2796</v>
          </cell>
          <cell r="X455">
            <v>8</v>
          </cell>
          <cell r="Y455" t="str">
            <v>II</v>
          </cell>
          <cell r="Z455">
            <v>98</v>
          </cell>
          <cell r="AA455">
            <v>56</v>
          </cell>
          <cell r="AB455">
            <v>110</v>
          </cell>
          <cell r="AC455">
            <v>0.98</v>
          </cell>
          <cell r="AD455">
            <v>1.29</v>
          </cell>
          <cell r="AE455">
            <v>0.24531249999999999</v>
          </cell>
          <cell r="AF455">
            <v>0.314</v>
          </cell>
          <cell r="AG455">
            <v>1.28</v>
          </cell>
          <cell r="AH455">
            <v>0.37</v>
          </cell>
          <cell r="AI455">
            <v>1.27</v>
          </cell>
          <cell r="AJ455" t="str">
            <v>Color Box</v>
          </cell>
          <cell r="AK455">
            <v>141</v>
          </cell>
          <cell r="AL455">
            <v>116</v>
          </cell>
          <cell r="AM455">
            <v>122</v>
          </cell>
          <cell r="AN455">
            <v>1.5032140666666667</v>
          </cell>
          <cell r="AO455">
            <v>8.383199999999999E-2</v>
          </cell>
          <cell r="AP455" t="str">
            <v>Single-Wave  corrugated paper</v>
          </cell>
        </row>
        <row r="456">
          <cell r="I456">
            <v>540590</v>
          </cell>
          <cell r="J456" t="str">
            <v>FULBAT DRY BATTERY - FB4L-B</v>
          </cell>
          <cell r="K456">
            <v>12</v>
          </cell>
          <cell r="L456" t="e">
            <v>#N/A</v>
          </cell>
          <cell r="M456" t="e">
            <v>#N/A</v>
          </cell>
          <cell r="N456"/>
          <cell r="O456" t="str">
            <v>/</v>
          </cell>
          <cell r="P456" t="str">
            <v>M5*9</v>
          </cell>
          <cell r="Q456" t="str">
            <v>/</v>
          </cell>
          <cell r="R456">
            <v>3564095405906</v>
          </cell>
          <cell r="S456" t="str">
            <v>3564096405905</v>
          </cell>
          <cell r="T456" t="str">
            <v>China</v>
          </cell>
          <cell r="U456" t="str">
            <v>8507.10.0030</v>
          </cell>
          <cell r="V456">
            <v>8507102090</v>
          </cell>
          <cell r="W456">
            <v>2796</v>
          </cell>
          <cell r="X456">
            <v>8</v>
          </cell>
          <cell r="Y456" t="str">
            <v>II</v>
          </cell>
          <cell r="Z456">
            <v>120</v>
          </cell>
          <cell r="AA456">
            <v>70</v>
          </cell>
          <cell r="AB456">
            <v>92</v>
          </cell>
          <cell r="AC456">
            <v>1.1599999999999999</v>
          </cell>
          <cell r="AD456">
            <v>1.1599999999999999</v>
          </cell>
          <cell r="AE456" t="str">
            <v>-</v>
          </cell>
          <cell r="AF456" t="str">
            <v>-</v>
          </cell>
          <cell r="AG456" t="str">
            <v>-</v>
          </cell>
          <cell r="AH456" t="str">
            <v>-</v>
          </cell>
          <cell r="AI456" t="str">
            <v>-</v>
          </cell>
          <cell r="AJ456" t="str">
            <v>Color Box</v>
          </cell>
          <cell r="AK456">
            <v>135</v>
          </cell>
          <cell r="AL456">
            <v>76</v>
          </cell>
          <cell r="AM456">
            <v>100</v>
          </cell>
          <cell r="AN456">
            <v>1.25</v>
          </cell>
          <cell r="AO456">
            <v>5.4734999999999999E-2</v>
          </cell>
          <cell r="AP456" t="str">
            <v>Single-Wave  corrugated paper</v>
          </cell>
        </row>
        <row r="457">
          <cell r="I457">
            <v>550590</v>
          </cell>
          <cell r="J457" t="str">
            <v>FULBAT DRY BATTERY - FB4L-B (With Acid Pack)</v>
          </cell>
          <cell r="K457">
            <v>12</v>
          </cell>
          <cell r="L457">
            <v>4.2</v>
          </cell>
          <cell r="M457">
            <v>4</v>
          </cell>
          <cell r="N457">
            <v>56</v>
          </cell>
          <cell r="O457" t="str">
            <v>/</v>
          </cell>
          <cell r="P457" t="str">
            <v>M5*9</v>
          </cell>
          <cell r="Q457" t="str">
            <v>/</v>
          </cell>
          <cell r="R457">
            <v>3564095505903</v>
          </cell>
          <cell r="S457">
            <v>3564096505902</v>
          </cell>
          <cell r="T457" t="str">
            <v>China</v>
          </cell>
          <cell r="U457" t="str">
            <v>8507.10.0030</v>
          </cell>
          <cell r="V457">
            <v>8507102090</v>
          </cell>
          <cell r="W457">
            <v>2796</v>
          </cell>
          <cell r="X457">
            <v>8</v>
          </cell>
          <cell r="Y457" t="str">
            <v>II</v>
          </cell>
          <cell r="Z457">
            <v>120</v>
          </cell>
          <cell r="AA457">
            <v>70</v>
          </cell>
          <cell r="AB457">
            <v>92</v>
          </cell>
          <cell r="AC457">
            <v>1.1599999999999999</v>
          </cell>
          <cell r="AD457">
            <v>1.55</v>
          </cell>
          <cell r="AE457">
            <v>0.3046875</v>
          </cell>
          <cell r="AF457">
            <v>0.39</v>
          </cell>
          <cell r="AG457">
            <v>1.28</v>
          </cell>
          <cell r="AH457">
            <v>0.37</v>
          </cell>
          <cell r="AI457">
            <v>1.27</v>
          </cell>
          <cell r="AJ457" t="str">
            <v>Color Box</v>
          </cell>
          <cell r="AK457">
            <v>153</v>
          </cell>
          <cell r="AL457">
            <v>137</v>
          </cell>
          <cell r="AM457">
            <v>114</v>
          </cell>
          <cell r="AN457">
            <v>1.74</v>
          </cell>
          <cell r="AO457">
            <v>0.1</v>
          </cell>
          <cell r="AP457" t="str">
            <v>Single-Wave  corrugated paper</v>
          </cell>
        </row>
        <row r="458">
          <cell r="I458">
            <v>550591</v>
          </cell>
          <cell r="J458" t="str">
            <v>FULBAT DRY BATTERY - FB5L-B (With Acid Pack)</v>
          </cell>
          <cell r="K458">
            <v>12</v>
          </cell>
          <cell r="L458">
            <v>5.3</v>
          </cell>
          <cell r="M458">
            <v>5</v>
          </cell>
          <cell r="N458">
            <v>65</v>
          </cell>
          <cell r="O458" t="str">
            <v>/</v>
          </cell>
          <cell r="P458" t="str">
            <v>M5*9</v>
          </cell>
          <cell r="Q458" t="str">
            <v>/</v>
          </cell>
          <cell r="R458">
            <v>3564095505910</v>
          </cell>
          <cell r="S458">
            <v>3564096505919</v>
          </cell>
          <cell r="T458" t="str">
            <v>China</v>
          </cell>
          <cell r="U458" t="str">
            <v>8507.10.0030</v>
          </cell>
          <cell r="V458">
            <v>8507102090</v>
          </cell>
          <cell r="W458">
            <v>2796</v>
          </cell>
          <cell r="X458">
            <v>8</v>
          </cell>
          <cell r="Y458" t="str">
            <v>II</v>
          </cell>
          <cell r="Z458">
            <v>120</v>
          </cell>
          <cell r="AA458">
            <v>61</v>
          </cell>
          <cell r="AB458">
            <v>130</v>
          </cell>
          <cell r="AC458">
            <v>1.42</v>
          </cell>
          <cell r="AD458">
            <v>1.95</v>
          </cell>
          <cell r="AE458">
            <v>0.41015625</v>
          </cell>
          <cell r="AF458">
            <v>0.52500000000000002</v>
          </cell>
          <cell r="AG458">
            <v>1.28</v>
          </cell>
          <cell r="AH458">
            <v>0.37</v>
          </cell>
          <cell r="AI458">
            <v>1.27</v>
          </cell>
          <cell r="AJ458" t="str">
            <v>Color Box</v>
          </cell>
          <cell r="AK458">
            <v>155</v>
          </cell>
          <cell r="AL458">
            <v>139</v>
          </cell>
          <cell r="AM458">
            <v>142</v>
          </cell>
          <cell r="AN458">
            <v>2.2184674000000002</v>
          </cell>
          <cell r="AO458">
            <v>0.11109825000000001</v>
          </cell>
          <cell r="AP458" t="str">
            <v>Single-Wave  corrugated paper</v>
          </cell>
        </row>
        <row r="459">
          <cell r="I459">
            <v>550592</v>
          </cell>
          <cell r="J459" t="str">
            <v>FULBAT DRY BATTERY - FB7-A (With Acid Pack)</v>
          </cell>
          <cell r="K459">
            <v>12</v>
          </cell>
          <cell r="L459">
            <v>8.4</v>
          </cell>
          <cell r="M459">
            <v>8</v>
          </cell>
          <cell r="N459">
            <v>105</v>
          </cell>
          <cell r="O459" t="str">
            <v>/</v>
          </cell>
          <cell r="P459" t="str">
            <v>M6*12</v>
          </cell>
          <cell r="Q459" t="str">
            <v>/</v>
          </cell>
          <cell r="R459">
            <v>3564095505927</v>
          </cell>
          <cell r="S459">
            <v>3564096505926</v>
          </cell>
          <cell r="T459" t="str">
            <v>China</v>
          </cell>
          <cell r="U459" t="str">
            <v>8507.10.0030</v>
          </cell>
          <cell r="V459">
            <v>8507102090</v>
          </cell>
          <cell r="W459">
            <v>2796</v>
          </cell>
          <cell r="X459">
            <v>8</v>
          </cell>
          <cell r="Y459" t="str">
            <v>II</v>
          </cell>
          <cell r="Z459">
            <v>135</v>
          </cell>
          <cell r="AA459">
            <v>75</v>
          </cell>
          <cell r="AB459">
            <v>133</v>
          </cell>
          <cell r="AC459">
            <v>1.9</v>
          </cell>
          <cell r="AD459">
            <v>2.66</v>
          </cell>
          <cell r="AE459">
            <v>0.58984375</v>
          </cell>
          <cell r="AF459">
            <v>0.755</v>
          </cell>
          <cell r="AG459">
            <v>1.28</v>
          </cell>
          <cell r="AH459">
            <v>0.37</v>
          </cell>
          <cell r="AI459">
            <v>1.27</v>
          </cell>
          <cell r="AJ459" t="str">
            <v>Color Box</v>
          </cell>
          <cell r="AK459">
            <v>154</v>
          </cell>
          <cell r="AL459">
            <v>151</v>
          </cell>
          <cell r="AM459">
            <v>154</v>
          </cell>
          <cell r="AN459">
            <v>2.9611334</v>
          </cell>
          <cell r="AO459">
            <v>0.12</v>
          </cell>
          <cell r="AP459" t="str">
            <v>Single-Wave  corrugated paper</v>
          </cell>
        </row>
        <row r="460">
          <cell r="I460">
            <v>550662</v>
          </cell>
          <cell r="J460" t="str">
            <v>FULBAT DRY BATTERY - FB7B-B (With Acid Pack)</v>
          </cell>
          <cell r="K460">
            <v>12</v>
          </cell>
          <cell r="L460">
            <v>7.4</v>
          </cell>
          <cell r="M460">
            <v>7</v>
          </cell>
          <cell r="N460">
            <v>85</v>
          </cell>
          <cell r="O460" t="str">
            <v>/</v>
          </cell>
          <cell r="P460" t="str">
            <v>M6*12</v>
          </cell>
          <cell r="Q460" t="str">
            <v>/</v>
          </cell>
          <cell r="R460" t="str">
            <v>3564095506627</v>
          </cell>
          <cell r="S460" t="str">
            <v>3564096506626</v>
          </cell>
          <cell r="T460" t="str">
            <v>China</v>
          </cell>
          <cell r="U460" t="str">
            <v>8507.10.0030</v>
          </cell>
          <cell r="V460">
            <v>8507102090</v>
          </cell>
          <cell r="W460">
            <v>2796</v>
          </cell>
          <cell r="X460">
            <v>8</v>
          </cell>
          <cell r="Y460" t="str">
            <v>II</v>
          </cell>
          <cell r="Z460">
            <v>150</v>
          </cell>
          <cell r="AA460">
            <v>60</v>
          </cell>
          <cell r="AB460">
            <v>130</v>
          </cell>
          <cell r="AC460">
            <v>1.96</v>
          </cell>
          <cell r="AD460">
            <v>2.6272000000000002</v>
          </cell>
          <cell r="AE460">
            <v>0.52500000000000002</v>
          </cell>
          <cell r="AF460">
            <v>0.67200000000000004</v>
          </cell>
          <cell r="AG460">
            <v>1.28</v>
          </cell>
          <cell r="AH460">
            <v>0.37</v>
          </cell>
          <cell r="AI460">
            <v>1.27</v>
          </cell>
          <cell r="AJ460" t="str">
            <v>Color Box</v>
          </cell>
          <cell r="AK460">
            <v>166</v>
          </cell>
          <cell r="AL460">
            <v>133</v>
          </cell>
          <cell r="AM460">
            <v>152</v>
          </cell>
          <cell r="AN460">
            <v>2.9584213999999998</v>
          </cell>
          <cell r="AO460">
            <v>0.11784749999999999</v>
          </cell>
          <cell r="AP460" t="str">
            <v>Single-Wave  corrugated paper</v>
          </cell>
        </row>
        <row r="461">
          <cell r="I461">
            <v>550593</v>
          </cell>
          <cell r="J461" t="str">
            <v>FULBAT DRY BATTERY - FB7C-A (With Acid Pack)</v>
          </cell>
          <cell r="K461">
            <v>12</v>
          </cell>
          <cell r="L461">
            <v>8.4</v>
          </cell>
          <cell r="M461">
            <v>8</v>
          </cell>
          <cell r="N461">
            <v>85</v>
          </cell>
          <cell r="O461" t="str">
            <v>/</v>
          </cell>
          <cell r="P461" t="str">
            <v>M6*12</v>
          </cell>
          <cell r="Q461" t="str">
            <v>/</v>
          </cell>
          <cell r="R461">
            <v>3564095505934</v>
          </cell>
          <cell r="S461">
            <v>3564096505933</v>
          </cell>
          <cell r="T461" t="str">
            <v>China</v>
          </cell>
          <cell r="U461" t="str">
            <v>8507.10.0030</v>
          </cell>
          <cell r="V461">
            <v>8507102090</v>
          </cell>
          <cell r="W461">
            <v>2796</v>
          </cell>
          <cell r="X461">
            <v>8</v>
          </cell>
          <cell r="Y461" t="str">
            <v>II</v>
          </cell>
          <cell r="Z461">
            <v>130</v>
          </cell>
          <cell r="AA461">
            <v>90</v>
          </cell>
          <cell r="AB461">
            <v>114</v>
          </cell>
          <cell r="AC461">
            <v>2.0699999999999998</v>
          </cell>
          <cell r="AD461">
            <v>2.84</v>
          </cell>
          <cell r="AE461">
            <v>0.60234374999999996</v>
          </cell>
          <cell r="AF461">
            <v>0.77099999999999991</v>
          </cell>
          <cell r="AG461">
            <v>1.28</v>
          </cell>
          <cell r="AH461">
            <v>0.37</v>
          </cell>
          <cell r="AI461">
            <v>1.27</v>
          </cell>
          <cell r="AJ461" t="str">
            <v>Color Box</v>
          </cell>
          <cell r="AK461">
            <v>181</v>
          </cell>
          <cell r="AL461">
            <v>150</v>
          </cell>
          <cell r="AM461">
            <v>154</v>
          </cell>
          <cell r="AN461">
            <v>3.1329617333333331</v>
          </cell>
          <cell r="AO461">
            <v>0.13754849999999996</v>
          </cell>
          <cell r="AP461" t="str">
            <v>Single-Wave  corrugated paper</v>
          </cell>
        </row>
        <row r="462">
          <cell r="I462">
            <v>550594</v>
          </cell>
          <cell r="J462" t="str">
            <v>FULBAT DRY BATTERY - FB4L-B 5Ah (With Acid pack)</v>
          </cell>
          <cell r="K462">
            <v>12</v>
          </cell>
          <cell r="L462">
            <v>8.4</v>
          </cell>
          <cell r="M462">
            <v>8</v>
          </cell>
          <cell r="N462">
            <v>85</v>
          </cell>
          <cell r="O462" t="str">
            <v>/</v>
          </cell>
          <cell r="P462" t="str">
            <v>M6*12</v>
          </cell>
          <cell r="Q462" t="str">
            <v>/</v>
          </cell>
          <cell r="R462" t="str">
            <v>3564095505941</v>
          </cell>
          <cell r="S462" t="str">
            <v>3564096505940</v>
          </cell>
          <cell r="T462" t="str">
            <v>China</v>
          </cell>
          <cell r="U462" t="str">
            <v>8507.10.0030</v>
          </cell>
          <cell r="V462">
            <v>8507102090</v>
          </cell>
          <cell r="W462">
            <v>2796</v>
          </cell>
          <cell r="X462">
            <v>8</v>
          </cell>
          <cell r="Y462" t="str">
            <v>II</v>
          </cell>
          <cell r="Z462">
            <v>135</v>
          </cell>
          <cell r="AA462">
            <v>75</v>
          </cell>
          <cell r="AB462">
            <v>133</v>
          </cell>
          <cell r="AC462">
            <v>2.1</v>
          </cell>
          <cell r="AD462">
            <v>2.86</v>
          </cell>
          <cell r="AE462">
            <v>0.58984375</v>
          </cell>
          <cell r="AF462">
            <v>0.755</v>
          </cell>
          <cell r="AG462">
            <v>1.28</v>
          </cell>
          <cell r="AH462">
            <v>0.37</v>
          </cell>
          <cell r="AI462">
            <v>1.27</v>
          </cell>
          <cell r="AJ462" t="str">
            <v>Color Box</v>
          </cell>
          <cell r="AK462">
            <v>154</v>
          </cell>
          <cell r="AL462">
            <v>151</v>
          </cell>
          <cell r="AM462">
            <v>154</v>
          </cell>
          <cell r="AN462">
            <v>3.1778000666666668</v>
          </cell>
          <cell r="AO462">
            <v>0.12277650000000001</v>
          </cell>
          <cell r="AP462" t="str">
            <v>Single-Wave  corrugated paper</v>
          </cell>
        </row>
        <row r="463">
          <cell r="I463">
            <v>550595</v>
          </cell>
          <cell r="J463" t="str">
            <v>FULBAT DRY BATTERY - FB7L-B2 (With Acid Pack)</v>
          </cell>
          <cell r="K463">
            <v>12</v>
          </cell>
          <cell r="L463">
            <v>8.4</v>
          </cell>
          <cell r="M463">
            <v>8</v>
          </cell>
          <cell r="N463">
            <v>85</v>
          </cell>
          <cell r="O463" t="str">
            <v>/</v>
          </cell>
          <cell r="P463" t="str">
            <v>M5*9</v>
          </cell>
          <cell r="Q463" t="str">
            <v>/</v>
          </cell>
          <cell r="R463">
            <v>3564095505958</v>
          </cell>
          <cell r="S463">
            <v>3564096505957</v>
          </cell>
          <cell r="T463" t="str">
            <v>China</v>
          </cell>
          <cell r="U463" t="str">
            <v>8507.10.0030</v>
          </cell>
          <cell r="V463">
            <v>8507102090</v>
          </cell>
          <cell r="W463">
            <v>2796</v>
          </cell>
          <cell r="X463">
            <v>8</v>
          </cell>
          <cell r="Y463" t="str">
            <v>II</v>
          </cell>
          <cell r="Z463">
            <v>135</v>
          </cell>
          <cell r="AA463">
            <v>75</v>
          </cell>
          <cell r="AB463">
            <v>133</v>
          </cell>
          <cell r="AC463">
            <v>2.12</v>
          </cell>
          <cell r="AD463">
            <v>2.88</v>
          </cell>
          <cell r="AE463">
            <v>0.58984375</v>
          </cell>
          <cell r="AF463">
            <v>0.755</v>
          </cell>
          <cell r="AG463">
            <v>1.28</v>
          </cell>
          <cell r="AH463">
            <v>0.37</v>
          </cell>
          <cell r="AI463">
            <v>1.27</v>
          </cell>
          <cell r="AJ463" t="str">
            <v>Color Box</v>
          </cell>
          <cell r="AK463">
            <v>154</v>
          </cell>
          <cell r="AL463">
            <v>151</v>
          </cell>
          <cell r="AM463">
            <v>154</v>
          </cell>
          <cell r="AN463">
            <v>3.1778000666666668</v>
          </cell>
          <cell r="AO463">
            <v>0.12277650000000001</v>
          </cell>
          <cell r="AP463" t="str">
            <v>Single-Wave  corrugated paper</v>
          </cell>
        </row>
        <row r="464">
          <cell r="I464">
            <v>550596</v>
          </cell>
          <cell r="J464" t="str">
            <v>FULBAT DRY BATTERY - FB9-B (With Acid Pack)</v>
          </cell>
          <cell r="K464">
            <v>12</v>
          </cell>
          <cell r="L464">
            <v>9.5</v>
          </cell>
          <cell r="M464">
            <v>9</v>
          </cell>
          <cell r="N464">
            <v>115</v>
          </cell>
          <cell r="O464" t="str">
            <v>/</v>
          </cell>
          <cell r="P464" t="str">
            <v>M6*12</v>
          </cell>
          <cell r="Q464" t="str">
            <v>/</v>
          </cell>
          <cell r="R464">
            <v>3564095505965</v>
          </cell>
          <cell r="S464">
            <v>3564096505964</v>
          </cell>
          <cell r="T464" t="str">
            <v>China</v>
          </cell>
          <cell r="U464" t="str">
            <v>8507.10.0030</v>
          </cell>
          <cell r="V464">
            <v>8507102090</v>
          </cell>
          <cell r="W464">
            <v>2796</v>
          </cell>
          <cell r="X464">
            <v>8</v>
          </cell>
          <cell r="Y464" t="str">
            <v>II</v>
          </cell>
          <cell r="Z464">
            <v>135</v>
          </cell>
          <cell r="AA464">
            <v>75</v>
          </cell>
          <cell r="AB464">
            <v>139</v>
          </cell>
          <cell r="AC464">
            <v>2.02</v>
          </cell>
          <cell r="AD464">
            <v>2.81</v>
          </cell>
          <cell r="AE464">
            <v>0.6171875</v>
          </cell>
          <cell r="AF464">
            <v>0.79</v>
          </cell>
          <cell r="AG464">
            <v>1.28</v>
          </cell>
          <cell r="AH464">
            <v>0.37</v>
          </cell>
          <cell r="AI464">
            <v>1.27</v>
          </cell>
          <cell r="AJ464" t="str">
            <v>Color Box</v>
          </cell>
          <cell r="AK464">
            <v>154</v>
          </cell>
          <cell r="AL464">
            <v>151</v>
          </cell>
          <cell r="AM464">
            <v>154</v>
          </cell>
          <cell r="AN464">
            <v>3.15</v>
          </cell>
          <cell r="AO464">
            <v>0.12277650000000001</v>
          </cell>
          <cell r="AP464" t="str">
            <v>Single-Wave  corrugated paper</v>
          </cell>
        </row>
        <row r="465">
          <cell r="I465">
            <v>550599</v>
          </cell>
          <cell r="J465" t="str">
            <v>FULBAT DRY BATTERY - FB9L-B (With Acid Pack)</v>
          </cell>
          <cell r="K465">
            <v>12</v>
          </cell>
          <cell r="L465">
            <v>9.5</v>
          </cell>
          <cell r="M465">
            <v>9</v>
          </cell>
          <cell r="N465">
            <v>115</v>
          </cell>
          <cell r="O465" t="str">
            <v>/</v>
          </cell>
          <cell r="P465" t="str">
            <v>M6*12</v>
          </cell>
          <cell r="Q465" t="str">
            <v>/</v>
          </cell>
          <cell r="R465">
            <v>3564095505996</v>
          </cell>
          <cell r="S465">
            <v>3564096505995</v>
          </cell>
          <cell r="T465" t="str">
            <v>China</v>
          </cell>
          <cell r="U465" t="str">
            <v>8507.10.0030</v>
          </cell>
          <cell r="V465">
            <v>8507102090</v>
          </cell>
          <cell r="W465">
            <v>2796</v>
          </cell>
          <cell r="X465">
            <v>8</v>
          </cell>
          <cell r="Y465" t="str">
            <v>II</v>
          </cell>
          <cell r="Z465">
            <v>135</v>
          </cell>
          <cell r="AA465">
            <v>75</v>
          </cell>
          <cell r="AB465">
            <v>139</v>
          </cell>
          <cell r="AC465">
            <v>2.02</v>
          </cell>
          <cell r="AD465">
            <v>2.81</v>
          </cell>
          <cell r="AE465">
            <v>0.6171875</v>
          </cell>
          <cell r="AF465">
            <v>0.79</v>
          </cell>
          <cell r="AG465">
            <v>1.28</v>
          </cell>
          <cell r="AH465">
            <v>0.37</v>
          </cell>
          <cell r="AI465">
            <v>1.27</v>
          </cell>
          <cell r="AJ465" t="str">
            <v>Color Box</v>
          </cell>
          <cell r="AK465">
            <v>154</v>
          </cell>
          <cell r="AL465">
            <v>151</v>
          </cell>
          <cell r="AM465">
            <v>154</v>
          </cell>
          <cell r="AN465">
            <v>3.15</v>
          </cell>
          <cell r="AO465">
            <v>0.12277650000000001</v>
          </cell>
          <cell r="AP465" t="str">
            <v>Single-Wave  corrugated paper</v>
          </cell>
        </row>
        <row r="466">
          <cell r="I466">
            <v>550809</v>
          </cell>
          <cell r="J466" t="str">
            <v>FULBAT DRY BATTERY - FHD-12 (With Acid Pack)</v>
          </cell>
          <cell r="K466">
            <v>12</v>
          </cell>
          <cell r="L466">
            <v>29.5</v>
          </cell>
          <cell r="M466">
            <v>29</v>
          </cell>
          <cell r="N466">
            <v>280</v>
          </cell>
          <cell r="O466" t="str">
            <v>/</v>
          </cell>
          <cell r="P466">
            <v>0</v>
          </cell>
          <cell r="Q466" t="str">
            <v>/</v>
          </cell>
          <cell r="R466" t="str">
            <v>3564095508096</v>
          </cell>
          <cell r="S466" t="str">
            <v>3564096508095</v>
          </cell>
          <cell r="T466" t="str">
            <v>China</v>
          </cell>
          <cell r="U466" t="str">
            <v>8507.10.0060</v>
          </cell>
          <cell r="V466">
            <v>8507102090</v>
          </cell>
          <cell r="W466">
            <v>2796</v>
          </cell>
          <cell r="X466">
            <v>8</v>
          </cell>
          <cell r="Y466" t="str">
            <v>II</v>
          </cell>
          <cell r="Z466">
            <v>205</v>
          </cell>
          <cell r="AA466">
            <v>130</v>
          </cell>
          <cell r="AB466">
            <v>165</v>
          </cell>
          <cell r="AC466">
            <v>5.7</v>
          </cell>
          <cell r="AD466">
            <v>8.2200000000000006</v>
          </cell>
          <cell r="AE466">
            <v>1.97</v>
          </cell>
          <cell r="AF466">
            <v>2.52</v>
          </cell>
          <cell r="AG466">
            <v>1.28</v>
          </cell>
          <cell r="AH466">
            <v>0.37</v>
          </cell>
          <cell r="AI466">
            <v>1.27</v>
          </cell>
          <cell r="AJ466" t="str">
            <v>Color Box</v>
          </cell>
          <cell r="AK466">
            <v>0</v>
          </cell>
          <cell r="AL466">
            <v>0</v>
          </cell>
          <cell r="AM466">
            <v>0</v>
          </cell>
          <cell r="AN466">
            <v>0</v>
          </cell>
          <cell r="AO466">
            <v>0</v>
          </cell>
          <cell r="AP466">
            <v>0</v>
          </cell>
        </row>
        <row r="467">
          <cell r="I467">
            <v>550582</v>
          </cell>
          <cell r="J467" t="str">
            <v>FULBAT DRY BATTERY - HFB16A-A/AB (With Acid Pack)</v>
          </cell>
          <cell r="K467">
            <v>12</v>
          </cell>
          <cell r="L467">
            <v>16.8</v>
          </cell>
          <cell r="M467">
            <v>16</v>
          </cell>
          <cell r="N467">
            <v>210</v>
          </cell>
          <cell r="O467" t="str">
            <v>/</v>
          </cell>
          <cell r="P467" t="str">
            <v>M6*12</v>
          </cell>
          <cell r="Q467" t="str">
            <v>/</v>
          </cell>
          <cell r="R467">
            <v>3564095505828</v>
          </cell>
          <cell r="S467">
            <v>3564096505827</v>
          </cell>
          <cell r="T467" t="str">
            <v>China</v>
          </cell>
          <cell r="U467" t="str">
            <v>8507.10.0030</v>
          </cell>
          <cell r="V467">
            <v>8507102090</v>
          </cell>
          <cell r="W467">
            <v>2796</v>
          </cell>
          <cell r="X467">
            <v>8</v>
          </cell>
          <cell r="Y467" t="str">
            <v>II</v>
          </cell>
          <cell r="Z467">
            <v>151</v>
          </cell>
          <cell r="AA467">
            <v>91</v>
          </cell>
          <cell r="AB467">
            <v>180</v>
          </cell>
          <cell r="AC467">
            <v>3.85</v>
          </cell>
          <cell r="AD467">
            <v>5.09</v>
          </cell>
          <cell r="AE467">
            <v>0.96875</v>
          </cell>
          <cell r="AF467">
            <v>1.24</v>
          </cell>
          <cell r="AG467">
            <v>1.28</v>
          </cell>
          <cell r="AH467">
            <v>0.37</v>
          </cell>
          <cell r="AI467">
            <v>1.27</v>
          </cell>
          <cell r="AJ467" t="str">
            <v>Color Box</v>
          </cell>
          <cell r="AK467">
            <v>179</v>
          </cell>
          <cell r="AL467">
            <v>168</v>
          </cell>
          <cell r="AM467">
            <v>196</v>
          </cell>
          <cell r="AN467">
            <v>5.4916833333333335</v>
          </cell>
          <cell r="AO467">
            <v>0.16968</v>
          </cell>
          <cell r="AP467" t="str">
            <v>Single-Wave  corrugated paper</v>
          </cell>
        </row>
        <row r="468">
          <cell r="I468">
            <v>830523</v>
          </cell>
          <cell r="J468" t="str">
            <v>FULBAT DRY BATTERY - B54-6 (6N12A-2C) (With Acid Pack)</v>
          </cell>
          <cell r="K468">
            <v>6</v>
          </cell>
          <cell r="L468">
            <v>12.6</v>
          </cell>
          <cell r="M468">
            <v>12</v>
          </cell>
          <cell r="N468" t="str">
            <v>-</v>
          </cell>
          <cell r="O468" t="str">
            <v>/</v>
          </cell>
          <cell r="P468" t="str">
            <v>M6*12</v>
          </cell>
          <cell r="Q468" t="str">
            <v>/</v>
          </cell>
          <cell r="R468"/>
          <cell r="S468"/>
          <cell r="T468" t="str">
            <v>China</v>
          </cell>
          <cell r="U468" t="str">
            <v>8507.10.0030</v>
          </cell>
          <cell r="V468">
            <v>8507102090</v>
          </cell>
          <cell r="W468">
            <v>2796</v>
          </cell>
          <cell r="X468">
            <v>8</v>
          </cell>
          <cell r="Y468" t="str">
            <v>II</v>
          </cell>
          <cell r="Z468">
            <v>156</v>
          </cell>
          <cell r="AA468">
            <v>57</v>
          </cell>
          <cell r="AB468">
            <v>116</v>
          </cell>
          <cell r="AC468">
            <v>1.56</v>
          </cell>
          <cell r="AD468">
            <v>2.14</v>
          </cell>
          <cell r="AE468">
            <v>0.44921875</v>
          </cell>
          <cell r="AF468">
            <v>0.57499999999999996</v>
          </cell>
          <cell r="AG468">
            <v>1.28</v>
          </cell>
          <cell r="AH468">
            <v>0.37</v>
          </cell>
          <cell r="AI468">
            <v>1.27</v>
          </cell>
          <cell r="AJ468" t="str">
            <v>Color Box</v>
          </cell>
          <cell r="AK468">
            <v>165</v>
          </cell>
          <cell r="AL468">
            <v>143</v>
          </cell>
          <cell r="AM468">
            <v>127</v>
          </cell>
          <cell r="AN468">
            <v>2.3979957333333335</v>
          </cell>
          <cell r="AO468">
            <v>0.11176274999999999</v>
          </cell>
          <cell r="AP468" t="str">
            <v>Single-Wave  corrugated paper</v>
          </cell>
        </row>
        <row r="469">
          <cell r="I469">
            <v>550631</v>
          </cell>
          <cell r="J469" t="str">
            <v>FULBAT MF BATTERY - FIX30L-BS</v>
          </cell>
          <cell r="K469">
            <v>12</v>
          </cell>
          <cell r="L469">
            <v>31.6</v>
          </cell>
          <cell r="M469">
            <v>30</v>
          </cell>
          <cell r="N469">
            <v>400</v>
          </cell>
          <cell r="O469">
            <v>7</v>
          </cell>
          <cell r="P469" t="str">
            <v>M6*12</v>
          </cell>
          <cell r="Q469" t="str">
            <v>/</v>
          </cell>
          <cell r="R469">
            <v>3564095506313</v>
          </cell>
          <cell r="S469">
            <v>3564096506312</v>
          </cell>
          <cell r="T469" t="str">
            <v>China</v>
          </cell>
          <cell r="U469" t="str">
            <v>8507.10.0060</v>
          </cell>
          <cell r="V469">
            <v>8507102090</v>
          </cell>
          <cell r="W469">
            <v>2796</v>
          </cell>
          <cell r="X469">
            <v>8</v>
          </cell>
          <cell r="Y469" t="str">
            <v>II</v>
          </cell>
          <cell r="Z469">
            <v>166</v>
          </cell>
          <cell r="AA469">
            <v>126</v>
          </cell>
          <cell r="AB469">
            <v>173</v>
          </cell>
          <cell r="AC469">
            <v>7.65</v>
          </cell>
          <cell r="AD469">
            <v>9.48</v>
          </cell>
          <cell r="AE469">
            <v>1.38636363636364</v>
          </cell>
          <cell r="AF469">
            <v>1.83</v>
          </cell>
          <cell r="AG469">
            <v>1.32</v>
          </cell>
          <cell r="AH469">
            <v>0.42</v>
          </cell>
          <cell r="AI469">
            <v>1.1399999999999999</v>
          </cell>
          <cell r="AJ469" t="str">
            <v>Color Box</v>
          </cell>
          <cell r="AK469">
            <v>203</v>
          </cell>
          <cell r="AL469">
            <v>177</v>
          </cell>
          <cell r="AM469">
            <v>245</v>
          </cell>
          <cell r="AN469">
            <v>10.3</v>
          </cell>
          <cell r="AO469">
            <v>0.3</v>
          </cell>
          <cell r="AP469" t="str">
            <v>Single-Wave  corrugated paper</v>
          </cell>
        </row>
        <row r="470">
          <cell r="I470">
            <v>550602</v>
          </cell>
          <cell r="J470" t="str">
            <v>FULBAT MF BATTERY - FT12A-BS</v>
          </cell>
          <cell r="K470">
            <v>12</v>
          </cell>
          <cell r="L470">
            <v>10.5</v>
          </cell>
          <cell r="M470">
            <v>10</v>
          </cell>
          <cell r="N470">
            <v>175</v>
          </cell>
          <cell r="O470">
            <v>14</v>
          </cell>
          <cell r="P470" t="str">
            <v>M6*12</v>
          </cell>
          <cell r="Q470" t="str">
            <v>/</v>
          </cell>
          <cell r="R470">
            <v>3564095506023</v>
          </cell>
          <cell r="S470">
            <v>3564096506022</v>
          </cell>
          <cell r="T470" t="str">
            <v>China</v>
          </cell>
          <cell r="U470" t="str">
            <v>8507.10.0030</v>
          </cell>
          <cell r="V470">
            <v>8507102090</v>
          </cell>
          <cell r="W470">
            <v>2796</v>
          </cell>
          <cell r="X470">
            <v>8</v>
          </cell>
          <cell r="Y470" t="str">
            <v>II</v>
          </cell>
          <cell r="Z470">
            <v>150</v>
          </cell>
          <cell r="AA470">
            <v>88</v>
          </cell>
          <cell r="AB470">
            <v>105</v>
          </cell>
          <cell r="AC470">
            <v>2.64</v>
          </cell>
          <cell r="AD470">
            <v>3.29</v>
          </cell>
          <cell r="AE470">
            <v>0.49545454545454498</v>
          </cell>
          <cell r="AF470">
            <v>0.65400000000000003</v>
          </cell>
          <cell r="AG470">
            <v>1.32</v>
          </cell>
          <cell r="AH470">
            <v>0.42</v>
          </cell>
          <cell r="AI470">
            <v>1.1399999999999999</v>
          </cell>
          <cell r="AJ470" t="str">
            <v>Color Box</v>
          </cell>
          <cell r="AK470">
            <v>158</v>
          </cell>
          <cell r="AL470">
            <v>154</v>
          </cell>
          <cell r="AM470">
            <v>153</v>
          </cell>
          <cell r="AN470">
            <v>3.6762159999999997</v>
          </cell>
          <cell r="AO470">
            <v>0.12</v>
          </cell>
          <cell r="AP470" t="str">
            <v>Single-Wave  corrugated paper</v>
          </cell>
        </row>
        <row r="471">
          <cell r="I471">
            <v>550628</v>
          </cell>
          <cell r="J471" t="str">
            <v>FULBAT MF BATTERY - FT12B-BS</v>
          </cell>
          <cell r="K471">
            <v>12</v>
          </cell>
          <cell r="L471">
            <v>10.5</v>
          </cell>
          <cell r="M471">
            <v>10</v>
          </cell>
          <cell r="N471">
            <v>210</v>
          </cell>
          <cell r="O471">
            <v>17</v>
          </cell>
          <cell r="P471" t="str">
            <v>M6*12</v>
          </cell>
          <cell r="Q471" t="str">
            <v>/</v>
          </cell>
          <cell r="R471" t="str">
            <v>3564095506283</v>
          </cell>
          <cell r="S471" t="str">
            <v>3564096506282</v>
          </cell>
          <cell r="T471" t="str">
            <v>China</v>
          </cell>
          <cell r="U471" t="str">
            <v>8507.10.0030</v>
          </cell>
          <cell r="V471">
            <v>8507102090</v>
          </cell>
          <cell r="W471">
            <v>2796</v>
          </cell>
          <cell r="X471">
            <v>8</v>
          </cell>
          <cell r="Y471" t="str">
            <v>II</v>
          </cell>
          <cell r="Z471">
            <v>150</v>
          </cell>
          <cell r="AA471">
            <v>70</v>
          </cell>
          <cell r="AB471">
            <v>130</v>
          </cell>
          <cell r="AC471">
            <v>2.67</v>
          </cell>
          <cell r="AD471">
            <v>3.36</v>
          </cell>
          <cell r="AE471">
            <v>0.51801801801801795</v>
          </cell>
          <cell r="AF471">
            <v>0.69</v>
          </cell>
          <cell r="AG471">
            <v>1.3320000000000001</v>
          </cell>
          <cell r="AH471">
            <v>0.43</v>
          </cell>
          <cell r="AI471"/>
          <cell r="AJ471" t="str">
            <v>Color Box</v>
          </cell>
          <cell r="AK471">
            <v>163</v>
          </cell>
          <cell r="AL471">
            <v>127</v>
          </cell>
          <cell r="AM471">
            <v>159</v>
          </cell>
          <cell r="AN471">
            <v>3.56</v>
          </cell>
          <cell r="AO471">
            <v>0.12</v>
          </cell>
          <cell r="AP471" t="str">
            <v>Single-Wave  corrugated paper</v>
          </cell>
        </row>
        <row r="472">
          <cell r="I472">
            <v>550612</v>
          </cell>
          <cell r="J472" t="str">
            <v>FULBAT MF BATTERY - FT14B-BS</v>
          </cell>
          <cell r="K472">
            <v>12</v>
          </cell>
          <cell r="L472">
            <v>12.6</v>
          </cell>
          <cell r="M472">
            <v>12</v>
          </cell>
          <cell r="N472">
            <v>210</v>
          </cell>
          <cell r="O472">
            <v>15</v>
          </cell>
          <cell r="P472" t="str">
            <v>M5*9</v>
          </cell>
          <cell r="Q472" t="str">
            <v>/</v>
          </cell>
          <cell r="R472" t="str">
            <v>3564095506122</v>
          </cell>
          <cell r="S472" t="str">
            <v>3564096506121</v>
          </cell>
          <cell r="T472" t="str">
            <v>China</v>
          </cell>
          <cell r="U472" t="str">
            <v>8507.10.0030</v>
          </cell>
          <cell r="V472">
            <v>8507102090</v>
          </cell>
          <cell r="W472">
            <v>2796</v>
          </cell>
          <cell r="X472">
            <v>8</v>
          </cell>
          <cell r="Y472" t="str">
            <v>II</v>
          </cell>
          <cell r="Z472">
            <v>150</v>
          </cell>
          <cell r="AA472">
            <v>70</v>
          </cell>
          <cell r="AB472">
            <v>145</v>
          </cell>
          <cell r="AC472">
            <v>3.07</v>
          </cell>
          <cell r="AD472">
            <v>3.89</v>
          </cell>
          <cell r="AE472">
            <v>0.61261261261261302</v>
          </cell>
          <cell r="AF472">
            <v>0.81599999999999995</v>
          </cell>
          <cell r="AG472">
            <v>1.3320000000000001</v>
          </cell>
          <cell r="AH472">
            <v>0.43</v>
          </cell>
          <cell r="AI472"/>
          <cell r="AJ472" t="str">
            <v>Color Box</v>
          </cell>
          <cell r="AK472">
            <v>160</v>
          </cell>
          <cell r="AL472">
            <v>130</v>
          </cell>
          <cell r="AM472">
            <v>168</v>
          </cell>
          <cell r="AN472">
            <v>4.1096580000000005</v>
          </cell>
          <cell r="AO472">
            <v>0.12</v>
          </cell>
          <cell r="AP472" t="str">
            <v>Single-Wave  corrugated paper</v>
          </cell>
        </row>
        <row r="473">
          <cell r="I473">
            <v>550625</v>
          </cell>
          <cell r="J473" t="str">
            <v>FULBAT MF BATTERY - FT4B-BS</v>
          </cell>
          <cell r="K473">
            <v>12</v>
          </cell>
          <cell r="L473">
            <v>2.4</v>
          </cell>
          <cell r="M473" t="str">
            <v>2.3</v>
          </cell>
          <cell r="N473">
            <v>40</v>
          </cell>
          <cell r="O473">
            <v>43</v>
          </cell>
          <cell r="P473" t="str">
            <v>/</v>
          </cell>
          <cell r="Q473" t="str">
            <v>/</v>
          </cell>
          <cell r="R473">
            <v>3564095506252</v>
          </cell>
          <cell r="S473">
            <v>3564096506251</v>
          </cell>
          <cell r="T473" t="str">
            <v>China</v>
          </cell>
          <cell r="U473" t="str">
            <v>8507.10.0030</v>
          </cell>
          <cell r="V473">
            <v>8507102090</v>
          </cell>
          <cell r="W473">
            <v>2796</v>
          </cell>
          <cell r="X473">
            <v>8</v>
          </cell>
          <cell r="Y473" t="str">
            <v>II</v>
          </cell>
          <cell r="Z473">
            <v>113</v>
          </cell>
          <cell r="AA473">
            <v>38</v>
          </cell>
          <cell r="AB473">
            <v>85</v>
          </cell>
          <cell r="AC473">
            <v>0.78</v>
          </cell>
          <cell r="AD473">
            <v>0.91774259999999996</v>
          </cell>
          <cell r="AE473">
            <v>0.104545454545455</v>
          </cell>
          <cell r="AF473">
            <v>0.13800000000000001</v>
          </cell>
          <cell r="AG473">
            <v>1.32</v>
          </cell>
          <cell r="AH473">
            <v>0.42</v>
          </cell>
          <cell r="AI473">
            <v>1.1399999999999999</v>
          </cell>
          <cell r="AJ473" t="str">
            <v>Color Box</v>
          </cell>
          <cell r="AK473">
            <v>121</v>
          </cell>
          <cell r="AL473">
            <v>85</v>
          </cell>
          <cell r="AM473">
            <v>98</v>
          </cell>
          <cell r="AN473">
            <v>1.0554167666666665</v>
          </cell>
          <cell r="AO473">
            <v>0.06</v>
          </cell>
          <cell r="AP473" t="str">
            <v>Single-Wave  corrugated paper</v>
          </cell>
        </row>
        <row r="474">
          <cell r="I474">
            <v>550626</v>
          </cell>
          <cell r="J474" t="str">
            <v>FULBAT MF BATTERY - FT7B-BS</v>
          </cell>
          <cell r="K474">
            <v>12</v>
          </cell>
          <cell r="L474">
            <v>6.8</v>
          </cell>
          <cell r="M474" t="str">
            <v>6.5</v>
          </cell>
          <cell r="N474">
            <v>85</v>
          </cell>
          <cell r="O474">
            <v>20</v>
          </cell>
          <cell r="P474" t="str">
            <v>M5*9</v>
          </cell>
          <cell r="Q474" t="str">
            <v>/</v>
          </cell>
          <cell r="R474">
            <v>3564095506269</v>
          </cell>
          <cell r="S474">
            <v>3564096506268</v>
          </cell>
          <cell r="T474" t="str">
            <v>China</v>
          </cell>
          <cell r="U474" t="str">
            <v>8507.10.0030</v>
          </cell>
          <cell r="V474">
            <v>8507102090</v>
          </cell>
          <cell r="W474">
            <v>2796</v>
          </cell>
          <cell r="X474">
            <v>8</v>
          </cell>
          <cell r="Y474" t="str">
            <v>II</v>
          </cell>
          <cell r="Z474">
            <v>150</v>
          </cell>
          <cell r="AA474">
            <v>66</v>
          </cell>
          <cell r="AB474">
            <v>93</v>
          </cell>
          <cell r="AC474">
            <v>1.74</v>
          </cell>
          <cell r="AD474">
            <v>2.15</v>
          </cell>
          <cell r="AE474">
            <v>0.31081081081081102</v>
          </cell>
          <cell r="AF474">
            <v>0.41399999999999998</v>
          </cell>
          <cell r="AG474">
            <v>1.3320000000000001</v>
          </cell>
          <cell r="AH474">
            <v>0.43</v>
          </cell>
          <cell r="AI474"/>
          <cell r="AJ474" t="str">
            <v>Color Box</v>
          </cell>
          <cell r="AK474">
            <v>159</v>
          </cell>
          <cell r="AL474">
            <v>125</v>
          </cell>
          <cell r="AM474">
            <v>119</v>
          </cell>
          <cell r="AN474">
            <v>2.34</v>
          </cell>
          <cell r="AO474">
            <v>0.1</v>
          </cell>
          <cell r="AP474" t="str">
            <v>Single-Wave  corrugated paper</v>
          </cell>
        </row>
        <row r="475">
          <cell r="I475">
            <v>550627</v>
          </cell>
          <cell r="J475" t="str">
            <v>FULBAT MF BATTERY - FT9B-BS</v>
          </cell>
          <cell r="K475">
            <v>12</v>
          </cell>
          <cell r="L475">
            <v>8.4</v>
          </cell>
          <cell r="M475">
            <v>8</v>
          </cell>
          <cell r="N475">
            <v>120</v>
          </cell>
          <cell r="O475">
            <v>19</v>
          </cell>
          <cell r="P475" t="str">
            <v>M5*9</v>
          </cell>
          <cell r="Q475" t="str">
            <v>/</v>
          </cell>
          <cell r="R475" t="str">
            <v>3564095506276</v>
          </cell>
          <cell r="S475" t="str">
            <v>3564096506275</v>
          </cell>
          <cell r="T475" t="str">
            <v>China</v>
          </cell>
          <cell r="U475" t="str">
            <v>8507.10.0030</v>
          </cell>
          <cell r="V475">
            <v>8507102090</v>
          </cell>
          <cell r="W475">
            <v>2796</v>
          </cell>
          <cell r="X475">
            <v>8</v>
          </cell>
          <cell r="Y475" t="str">
            <v>II</v>
          </cell>
          <cell r="Z475">
            <v>150</v>
          </cell>
          <cell r="AA475">
            <v>70</v>
          </cell>
          <cell r="AB475">
            <v>105</v>
          </cell>
          <cell r="AC475">
            <v>2.08</v>
          </cell>
          <cell r="AD475">
            <v>2.6</v>
          </cell>
          <cell r="AE475">
            <v>0.38700000000000001</v>
          </cell>
          <cell r="AF475">
            <v>0.51600000000000001</v>
          </cell>
          <cell r="AG475">
            <v>1.3320000000000001</v>
          </cell>
          <cell r="AH475">
            <v>0.43</v>
          </cell>
          <cell r="AI475"/>
          <cell r="AJ475" t="str">
            <v>Color Box</v>
          </cell>
          <cell r="AK475">
            <v>158</v>
          </cell>
          <cell r="AL475">
            <v>133</v>
          </cell>
          <cell r="AM475">
            <v>127</v>
          </cell>
          <cell r="AN475">
            <v>2.7557853333333333</v>
          </cell>
          <cell r="AO475">
            <v>0.1</v>
          </cell>
          <cell r="AP475" t="str">
            <v>Single-Wave  corrugated paper</v>
          </cell>
        </row>
        <row r="476">
          <cell r="I476">
            <v>550624</v>
          </cell>
          <cell r="J476" t="str">
            <v>FULBAT MF BATTERY - FTR4A-BS</v>
          </cell>
          <cell r="K476">
            <v>12</v>
          </cell>
          <cell r="L476">
            <v>2.4</v>
          </cell>
          <cell r="M476" t="str">
            <v>2.3</v>
          </cell>
          <cell r="N476">
            <v>45</v>
          </cell>
          <cell r="O476">
            <v>43</v>
          </cell>
          <cell r="P476" t="str">
            <v>/</v>
          </cell>
          <cell r="Q476" t="str">
            <v>/</v>
          </cell>
          <cell r="R476">
            <v>3564095506245</v>
          </cell>
          <cell r="S476">
            <v>3564096506244</v>
          </cell>
          <cell r="T476" t="str">
            <v>China</v>
          </cell>
          <cell r="U476" t="str">
            <v>8507.10.0030</v>
          </cell>
          <cell r="V476">
            <v>8507102090</v>
          </cell>
          <cell r="W476">
            <v>2796</v>
          </cell>
          <cell r="X476">
            <v>8</v>
          </cell>
          <cell r="Y476" t="str">
            <v>II</v>
          </cell>
          <cell r="Z476">
            <v>113</v>
          </cell>
          <cell r="AA476">
            <v>48</v>
          </cell>
          <cell r="AB476">
            <v>85</v>
          </cell>
          <cell r="AC476">
            <v>0.83</v>
          </cell>
          <cell r="AD476">
            <v>0.98605520000000002</v>
          </cell>
          <cell r="AE476">
            <v>0.118181818181818</v>
          </cell>
          <cell r="AF476">
            <v>0.156</v>
          </cell>
          <cell r="AG476">
            <v>1.32</v>
          </cell>
          <cell r="AH476">
            <v>0.42</v>
          </cell>
          <cell r="AI476">
            <v>1.1399999999999999</v>
          </cell>
          <cell r="AJ476" t="str">
            <v>Color Box</v>
          </cell>
          <cell r="AK476">
            <v>121</v>
          </cell>
          <cell r="AL476">
            <v>94</v>
          </cell>
          <cell r="AM476">
            <v>112</v>
          </cell>
          <cell r="AN476">
            <v>1.0511573666666667</v>
          </cell>
          <cell r="AO476">
            <v>0.06</v>
          </cell>
          <cell r="AP476" t="str">
            <v>Single-Wave  corrugated paper</v>
          </cell>
        </row>
        <row r="477">
          <cell r="I477">
            <v>550603</v>
          </cell>
          <cell r="J477" t="str">
            <v>FULBAT MF BATTERY - FTX12-BS</v>
          </cell>
          <cell r="K477">
            <v>12</v>
          </cell>
          <cell r="L477">
            <v>10.5</v>
          </cell>
          <cell r="M477">
            <v>10</v>
          </cell>
          <cell r="N477">
            <v>180</v>
          </cell>
          <cell r="O477">
            <v>14.5</v>
          </cell>
          <cell r="P477" t="str">
            <v>M6*12</v>
          </cell>
          <cell r="Q477" t="str">
            <v>/</v>
          </cell>
          <cell r="R477">
            <v>3564095506030</v>
          </cell>
          <cell r="S477">
            <v>3564096506039</v>
          </cell>
          <cell r="T477" t="str">
            <v>China</v>
          </cell>
          <cell r="U477" t="str">
            <v>8507.10.0030</v>
          </cell>
          <cell r="V477">
            <v>8507102090</v>
          </cell>
          <cell r="W477">
            <v>2796</v>
          </cell>
          <cell r="X477">
            <v>8</v>
          </cell>
          <cell r="Y477" t="str">
            <v>II</v>
          </cell>
          <cell r="Z477">
            <v>150</v>
          </cell>
          <cell r="AA477">
            <v>87</v>
          </cell>
          <cell r="AB477">
            <v>130</v>
          </cell>
          <cell r="AC477">
            <v>2.82</v>
          </cell>
          <cell r="AD477">
            <v>3.58</v>
          </cell>
          <cell r="AE477">
            <v>0.57272727272727297</v>
          </cell>
          <cell r="AF477">
            <v>0.75600000000000001</v>
          </cell>
          <cell r="AG477">
            <v>1.32</v>
          </cell>
          <cell r="AH477">
            <v>0.42</v>
          </cell>
          <cell r="AI477">
            <v>1.1399999999999999</v>
          </cell>
          <cell r="AJ477" t="str">
            <v>Color Box</v>
          </cell>
          <cell r="AK477">
            <v>158</v>
          </cell>
          <cell r="AL477">
            <v>154</v>
          </cell>
          <cell r="AM477">
            <v>153</v>
          </cell>
          <cell r="AN477">
            <v>3.95</v>
          </cell>
          <cell r="AO477">
            <v>0.12</v>
          </cell>
          <cell r="AP477" t="str">
            <v>Single-Wave  corrugated paper</v>
          </cell>
        </row>
        <row r="478">
          <cell r="I478">
            <v>550606</v>
          </cell>
          <cell r="J478" t="str">
            <v>FULBAT MF BATTERY - FTX14AH-BS</v>
          </cell>
          <cell r="K478">
            <v>12</v>
          </cell>
          <cell r="L478">
            <v>12.6</v>
          </cell>
          <cell r="M478">
            <v>12</v>
          </cell>
          <cell r="N478">
            <v>210</v>
          </cell>
          <cell r="O478">
            <v>14</v>
          </cell>
          <cell r="P478" t="str">
            <v>M6*12</v>
          </cell>
          <cell r="Q478" t="str">
            <v>/</v>
          </cell>
          <cell r="R478">
            <v>3564095506061</v>
          </cell>
          <cell r="S478">
            <v>3564096506060</v>
          </cell>
          <cell r="T478" t="str">
            <v>China</v>
          </cell>
          <cell r="U478" t="str">
            <v>8507.10.0030</v>
          </cell>
          <cell r="V478">
            <v>8507102090</v>
          </cell>
          <cell r="W478">
            <v>2796</v>
          </cell>
          <cell r="X478">
            <v>8</v>
          </cell>
          <cell r="Y478" t="str">
            <v>II</v>
          </cell>
          <cell r="Z478">
            <v>133</v>
          </cell>
          <cell r="AA478">
            <v>90</v>
          </cell>
          <cell r="AB478">
            <v>164</v>
          </cell>
          <cell r="AC478">
            <v>3.38</v>
          </cell>
          <cell r="AD478">
            <v>4.24</v>
          </cell>
          <cell r="AE478">
            <v>0.65</v>
          </cell>
          <cell r="AF478">
            <v>0.85799999999999998</v>
          </cell>
          <cell r="AG478">
            <v>1.32</v>
          </cell>
          <cell r="AH478">
            <v>0.42</v>
          </cell>
          <cell r="AI478">
            <v>1.1399999999999999</v>
          </cell>
          <cell r="AJ478" t="str">
            <v>Color Box</v>
          </cell>
          <cell r="AK478">
            <v>156</v>
          </cell>
          <cell r="AL478">
            <v>146</v>
          </cell>
          <cell r="AM478">
            <v>189</v>
          </cell>
          <cell r="AN478">
            <v>4.55</v>
          </cell>
          <cell r="AO478">
            <v>0.13686299999999998</v>
          </cell>
          <cell r="AP478" t="str">
            <v>Single-Wave  corrugated paper</v>
          </cell>
        </row>
        <row r="479">
          <cell r="I479">
            <v>550607</v>
          </cell>
          <cell r="J479" t="str">
            <v>FULBAT MF BATTERY - FTX14AHL-BS</v>
          </cell>
          <cell r="K479">
            <v>12</v>
          </cell>
          <cell r="L479">
            <v>12.6</v>
          </cell>
          <cell r="M479">
            <v>12</v>
          </cell>
          <cell r="N479">
            <v>210</v>
          </cell>
          <cell r="O479">
            <v>14</v>
          </cell>
          <cell r="P479" t="str">
            <v>M6*12</v>
          </cell>
          <cell r="Q479" t="str">
            <v>/</v>
          </cell>
          <cell r="R479">
            <v>3564095506078</v>
          </cell>
          <cell r="S479">
            <v>3564096506077</v>
          </cell>
          <cell r="T479" t="str">
            <v>China</v>
          </cell>
          <cell r="U479" t="str">
            <v>8507.10.0030</v>
          </cell>
          <cell r="V479">
            <v>8507102090</v>
          </cell>
          <cell r="W479">
            <v>2796</v>
          </cell>
          <cell r="X479">
            <v>8</v>
          </cell>
          <cell r="Y479" t="str">
            <v>II</v>
          </cell>
          <cell r="Z479">
            <v>133</v>
          </cell>
          <cell r="AA479">
            <v>90</v>
          </cell>
          <cell r="AB479">
            <v>164</v>
          </cell>
          <cell r="AC479">
            <v>3.38</v>
          </cell>
          <cell r="AD479">
            <v>4.24</v>
          </cell>
          <cell r="AE479">
            <v>0.65</v>
          </cell>
          <cell r="AF479">
            <v>0.85799999999999998</v>
          </cell>
          <cell r="AG479">
            <v>1.32</v>
          </cell>
          <cell r="AH479">
            <v>0.42</v>
          </cell>
          <cell r="AI479">
            <v>1.1399999999999999</v>
          </cell>
          <cell r="AJ479" t="str">
            <v>Color Box</v>
          </cell>
          <cell r="AK479">
            <v>156</v>
          </cell>
          <cell r="AL479">
            <v>146</v>
          </cell>
          <cell r="AM479">
            <v>189</v>
          </cell>
          <cell r="AN479">
            <v>4.55</v>
          </cell>
          <cell r="AO479">
            <v>0.13686299999999998</v>
          </cell>
          <cell r="AP479" t="str">
            <v>Single-Wave  corrugated paper</v>
          </cell>
        </row>
        <row r="480">
          <cell r="I480">
            <v>550604</v>
          </cell>
          <cell r="J480" t="str">
            <v>FULBAT MF BATTERY - FTX14-BS</v>
          </cell>
          <cell r="K480">
            <v>12</v>
          </cell>
          <cell r="L480">
            <v>12.6</v>
          </cell>
          <cell r="M480">
            <v>12</v>
          </cell>
          <cell r="N480">
            <v>200</v>
          </cell>
          <cell r="O480">
            <v>14</v>
          </cell>
          <cell r="P480" t="str">
            <v>M6*12</v>
          </cell>
          <cell r="Q480" t="str">
            <v>/</v>
          </cell>
          <cell r="R480">
            <v>3564095506047</v>
          </cell>
          <cell r="S480">
            <v>3564096506046</v>
          </cell>
          <cell r="T480" t="str">
            <v>China</v>
          </cell>
          <cell r="U480" t="str">
            <v>8507.10.0030</v>
          </cell>
          <cell r="V480">
            <v>8507102090</v>
          </cell>
          <cell r="W480">
            <v>2796</v>
          </cell>
          <cell r="X480">
            <v>8</v>
          </cell>
          <cell r="Y480" t="str">
            <v>II</v>
          </cell>
          <cell r="Z480">
            <v>150</v>
          </cell>
          <cell r="AA480">
            <v>87</v>
          </cell>
          <cell r="AB480">
            <v>145</v>
          </cell>
          <cell r="AC480">
            <v>3.2</v>
          </cell>
          <cell r="AD480">
            <v>4.0599999999999996</v>
          </cell>
          <cell r="AE480">
            <v>0.65</v>
          </cell>
          <cell r="AF480">
            <v>0.85799999999999998</v>
          </cell>
          <cell r="AG480">
            <v>1.32</v>
          </cell>
          <cell r="AH480">
            <v>0.42</v>
          </cell>
          <cell r="AI480">
            <v>1.1399999999999999</v>
          </cell>
          <cell r="AJ480" t="str">
            <v>Color Box</v>
          </cell>
          <cell r="AK480">
            <v>160</v>
          </cell>
          <cell r="AL480">
            <v>147</v>
          </cell>
          <cell r="AM480">
            <v>168</v>
          </cell>
          <cell r="AN480">
            <v>4.3</v>
          </cell>
          <cell r="AO480">
            <v>0.12</v>
          </cell>
          <cell r="AP480" t="str">
            <v>Single-Wave  corrugated paper</v>
          </cell>
        </row>
        <row r="481">
          <cell r="I481">
            <v>550605</v>
          </cell>
          <cell r="J481" t="str">
            <v>FULBAT MF BATTERY - FTX14L-BS</v>
          </cell>
          <cell r="K481">
            <v>12</v>
          </cell>
          <cell r="L481">
            <v>12.6</v>
          </cell>
          <cell r="M481">
            <v>12</v>
          </cell>
          <cell r="N481">
            <v>200</v>
          </cell>
          <cell r="O481">
            <v>14</v>
          </cell>
          <cell r="P481" t="str">
            <v>M6*12</v>
          </cell>
          <cell r="Q481" t="str">
            <v>/</v>
          </cell>
          <cell r="R481">
            <v>3564095506054</v>
          </cell>
          <cell r="S481">
            <v>3564096506053</v>
          </cell>
          <cell r="T481" t="str">
            <v>China</v>
          </cell>
          <cell r="U481" t="str">
            <v>8507.10.0030</v>
          </cell>
          <cell r="V481">
            <v>8507102090</v>
          </cell>
          <cell r="W481">
            <v>2796</v>
          </cell>
          <cell r="X481">
            <v>8</v>
          </cell>
          <cell r="Y481" t="str">
            <v>II</v>
          </cell>
          <cell r="Z481">
            <v>150</v>
          </cell>
          <cell r="AA481">
            <v>87</v>
          </cell>
          <cell r="AB481">
            <v>145</v>
          </cell>
          <cell r="AC481">
            <v>3.2</v>
          </cell>
          <cell r="AD481">
            <v>4.0599999999999996</v>
          </cell>
          <cell r="AE481">
            <v>0.65</v>
          </cell>
          <cell r="AF481">
            <v>0.85799999999999998</v>
          </cell>
          <cell r="AG481">
            <v>1.32</v>
          </cell>
          <cell r="AH481">
            <v>0.42</v>
          </cell>
          <cell r="AI481">
            <v>1.1399999999999999</v>
          </cell>
          <cell r="AJ481" t="str">
            <v>Color Box</v>
          </cell>
          <cell r="AK481">
            <v>160</v>
          </cell>
          <cell r="AL481">
            <v>147</v>
          </cell>
          <cell r="AM481">
            <v>168</v>
          </cell>
          <cell r="AN481">
            <v>4.3</v>
          </cell>
          <cell r="AO481">
            <v>0.13028399999999998</v>
          </cell>
          <cell r="AP481" t="str">
            <v>Single-Wave  corrugated paper</v>
          </cell>
        </row>
        <row r="482">
          <cell r="I482">
            <v>550609</v>
          </cell>
          <cell r="J482" t="str">
            <v>FULBAT MF BATTERY - FTX16-BS</v>
          </cell>
          <cell r="K482">
            <v>12</v>
          </cell>
          <cell r="L482">
            <v>14.7</v>
          </cell>
          <cell r="M482">
            <v>14</v>
          </cell>
          <cell r="N482">
            <v>230</v>
          </cell>
          <cell r="O482">
            <v>11</v>
          </cell>
          <cell r="P482" t="str">
            <v>M6*12</v>
          </cell>
          <cell r="Q482" t="str">
            <v>/</v>
          </cell>
          <cell r="R482">
            <v>3564095506092</v>
          </cell>
          <cell r="S482">
            <v>3564096506091</v>
          </cell>
          <cell r="T482" t="str">
            <v>China</v>
          </cell>
          <cell r="U482" t="str">
            <v>8507.10.0030</v>
          </cell>
          <cell r="V482">
            <v>8507102090</v>
          </cell>
          <cell r="W482">
            <v>2796</v>
          </cell>
          <cell r="X482">
            <v>8</v>
          </cell>
          <cell r="Y482" t="str">
            <v>II</v>
          </cell>
          <cell r="Z482">
            <v>150</v>
          </cell>
          <cell r="AA482">
            <v>87</v>
          </cell>
          <cell r="AB482">
            <v>161</v>
          </cell>
          <cell r="AC482">
            <v>4</v>
          </cell>
          <cell r="AD482">
            <v>4.9896766000000001</v>
          </cell>
          <cell r="AE482">
            <v>0.75</v>
          </cell>
          <cell r="AF482">
            <v>0.99</v>
          </cell>
          <cell r="AG482">
            <v>1.32</v>
          </cell>
          <cell r="AH482">
            <v>0.42</v>
          </cell>
          <cell r="AI482">
            <v>1.1399999999999999</v>
          </cell>
          <cell r="AJ482" t="str">
            <v>Color Box</v>
          </cell>
          <cell r="AK482">
            <v>158</v>
          </cell>
          <cell r="AL482">
            <v>152</v>
          </cell>
          <cell r="AM482">
            <v>183</v>
          </cell>
          <cell r="AN482">
            <v>5.4747439999999994</v>
          </cell>
          <cell r="AO482">
            <v>0.14000000000000001</v>
          </cell>
          <cell r="AP482" t="str">
            <v>Single-Wave  corrugated paper</v>
          </cell>
        </row>
        <row r="483">
          <cell r="I483">
            <v>550613</v>
          </cell>
          <cell r="J483" t="str">
            <v>FULBAT MF BATTERY - FTX16-BS-1</v>
          </cell>
          <cell r="K483">
            <v>12</v>
          </cell>
          <cell r="L483">
            <v>14.7</v>
          </cell>
          <cell r="M483">
            <v>14</v>
          </cell>
          <cell r="N483">
            <v>230</v>
          </cell>
          <cell r="O483">
            <v>11</v>
          </cell>
          <cell r="P483" t="str">
            <v>M6*12</v>
          </cell>
          <cell r="Q483" t="str">
            <v>/</v>
          </cell>
          <cell r="R483" t="str">
            <v>3564095506139</v>
          </cell>
          <cell r="S483" t="str">
            <v>3564096506138</v>
          </cell>
          <cell r="T483" t="str">
            <v>China</v>
          </cell>
          <cell r="U483" t="str">
            <v>8507.10.0030</v>
          </cell>
          <cell r="V483">
            <v>8507102090</v>
          </cell>
          <cell r="W483">
            <v>2796</v>
          </cell>
          <cell r="X483">
            <v>8</v>
          </cell>
          <cell r="Y483" t="str">
            <v>II</v>
          </cell>
          <cell r="Z483">
            <v>150</v>
          </cell>
          <cell r="AA483">
            <v>87</v>
          </cell>
          <cell r="AB483">
            <v>161</v>
          </cell>
          <cell r="AC483">
            <v>3.97</v>
          </cell>
          <cell r="AD483">
            <v>4.9596765999999999</v>
          </cell>
          <cell r="AE483">
            <v>0.75</v>
          </cell>
          <cell r="AF483">
            <v>0.99</v>
          </cell>
          <cell r="AG483">
            <v>1.32</v>
          </cell>
          <cell r="AH483">
            <v>0.42</v>
          </cell>
          <cell r="AI483"/>
          <cell r="AJ483" t="str">
            <v>Color Box</v>
          </cell>
          <cell r="AK483">
            <v>158</v>
          </cell>
          <cell r="AL483">
            <v>152</v>
          </cell>
          <cell r="AM483">
            <v>183</v>
          </cell>
          <cell r="AN483">
            <v>5.4247439999999996</v>
          </cell>
          <cell r="AO483">
            <v>0.13913099999999998</v>
          </cell>
          <cell r="AP483" t="str">
            <v>Single-Wave  corrugated paper</v>
          </cell>
        </row>
        <row r="484">
          <cell r="I484">
            <v>550808</v>
          </cell>
          <cell r="J484" t="str">
            <v>FULBAT MF BATTERY - FTX20A-BS</v>
          </cell>
          <cell r="K484">
            <v>12</v>
          </cell>
          <cell r="L484">
            <v>18.899999999999999</v>
          </cell>
          <cell r="M484">
            <v>18</v>
          </cell>
          <cell r="N484">
            <v>270</v>
          </cell>
          <cell r="O484">
            <v>12</v>
          </cell>
          <cell r="P484" t="str">
            <v>M6*12</v>
          </cell>
          <cell r="Q484" t="str">
            <v>/</v>
          </cell>
          <cell r="R484">
            <v>3564095508089</v>
          </cell>
          <cell r="S484">
            <v>3564096508088</v>
          </cell>
          <cell r="T484" t="str">
            <v>China</v>
          </cell>
          <cell r="U484" t="str">
            <v>8507.10.0030</v>
          </cell>
          <cell r="V484">
            <v>8507102090</v>
          </cell>
          <cell r="W484">
            <v>2796</v>
          </cell>
          <cell r="X484">
            <v>8</v>
          </cell>
          <cell r="Y484" t="str">
            <v>II</v>
          </cell>
          <cell r="Z484">
            <v>150</v>
          </cell>
          <cell r="AA484">
            <v>87</v>
          </cell>
          <cell r="AB484">
            <v>161</v>
          </cell>
          <cell r="AC484">
            <v>4.0999999999999996</v>
          </cell>
          <cell r="AD484">
            <v>5.1797731999999996</v>
          </cell>
          <cell r="AE484">
            <v>0.81081081081081097</v>
          </cell>
          <cell r="AF484">
            <v>1.08</v>
          </cell>
          <cell r="AG484">
            <v>1.3320000000000001</v>
          </cell>
          <cell r="AH484">
            <v>0.43</v>
          </cell>
          <cell r="AI484"/>
          <cell r="AJ484" t="str">
            <v>Color Box</v>
          </cell>
          <cell r="AK484">
            <v>158</v>
          </cell>
          <cell r="AL484">
            <v>152</v>
          </cell>
          <cell r="AM484">
            <v>183</v>
          </cell>
          <cell r="AN484">
            <v>5.67</v>
          </cell>
          <cell r="AO484">
            <v>0.14000000000000001</v>
          </cell>
          <cell r="AP484" t="str">
            <v>Single-Wave  corrugated paper</v>
          </cell>
        </row>
        <row r="485">
          <cell r="I485">
            <v>550611</v>
          </cell>
          <cell r="J485" t="str">
            <v>FULBAT MF BATTERY - FTX20-BS</v>
          </cell>
          <cell r="K485">
            <v>12</v>
          </cell>
          <cell r="L485">
            <v>18.899999999999999</v>
          </cell>
          <cell r="M485">
            <v>18</v>
          </cell>
          <cell r="N485">
            <v>270</v>
          </cell>
          <cell r="O485">
            <v>11</v>
          </cell>
          <cell r="P485" t="str">
            <v>M6*12</v>
          </cell>
          <cell r="Q485" t="str">
            <v>/</v>
          </cell>
          <cell r="R485">
            <v>3564095506115</v>
          </cell>
          <cell r="S485">
            <v>3564096506114</v>
          </cell>
          <cell r="T485" t="str">
            <v>China</v>
          </cell>
          <cell r="U485" t="str">
            <v>8507.10.0030</v>
          </cell>
          <cell r="V485">
            <v>8507102090</v>
          </cell>
          <cell r="W485">
            <v>2796</v>
          </cell>
          <cell r="X485">
            <v>8</v>
          </cell>
          <cell r="Y485" t="str">
            <v>II</v>
          </cell>
          <cell r="Z485">
            <v>175</v>
          </cell>
          <cell r="AA485">
            <v>87</v>
          </cell>
          <cell r="AB485">
            <v>155</v>
          </cell>
          <cell r="AC485">
            <v>4.45</v>
          </cell>
          <cell r="AD485">
            <v>5.62</v>
          </cell>
          <cell r="AE485">
            <v>0.88636363636363602</v>
          </cell>
          <cell r="AF485">
            <v>1.17</v>
          </cell>
          <cell r="AG485">
            <v>1.32</v>
          </cell>
          <cell r="AH485">
            <v>0.42</v>
          </cell>
          <cell r="AI485">
            <v>1.1399999999999999</v>
          </cell>
          <cell r="AJ485" t="str">
            <v>Color Box</v>
          </cell>
          <cell r="AK485">
            <v>183</v>
          </cell>
          <cell r="AL485">
            <v>153</v>
          </cell>
          <cell r="AM485">
            <v>178</v>
          </cell>
          <cell r="AN485">
            <v>6.06</v>
          </cell>
          <cell r="AO485">
            <v>0.15270974999999998</v>
          </cell>
          <cell r="AP485" t="str">
            <v>Single-Wave  corrugated paper</v>
          </cell>
        </row>
        <row r="486">
          <cell r="I486">
            <v>550616</v>
          </cell>
          <cell r="J486" t="str">
            <v>FULBAT MF BATTERY - FTX20H-BS</v>
          </cell>
          <cell r="K486">
            <v>12</v>
          </cell>
          <cell r="L486">
            <v>18.899999999999999</v>
          </cell>
          <cell r="M486">
            <v>18</v>
          </cell>
          <cell r="N486">
            <v>310</v>
          </cell>
          <cell r="O486">
            <v>9</v>
          </cell>
          <cell r="P486" t="str">
            <v>M6*12</v>
          </cell>
          <cell r="Q486" t="str">
            <v>/</v>
          </cell>
          <cell r="R486" t="str">
            <v>3564095506160</v>
          </cell>
          <cell r="S486" t="str">
            <v>3564096506169</v>
          </cell>
          <cell r="T486" t="str">
            <v>China</v>
          </cell>
          <cell r="U486" t="str">
            <v>8507.10.0030</v>
          </cell>
          <cell r="V486">
            <v>8507102090</v>
          </cell>
          <cell r="W486">
            <v>2796</v>
          </cell>
          <cell r="X486">
            <v>8</v>
          </cell>
          <cell r="Y486" t="str">
            <v>II</v>
          </cell>
          <cell r="Z486">
            <v>175</v>
          </cell>
          <cell r="AA486">
            <v>87</v>
          </cell>
          <cell r="AB486">
            <v>155</v>
          </cell>
          <cell r="AC486">
            <v>4.7699999999999996</v>
          </cell>
          <cell r="AD486">
            <v>5.94</v>
          </cell>
          <cell r="AE486">
            <v>0.88636363636363602</v>
          </cell>
          <cell r="AF486">
            <v>1.17</v>
          </cell>
          <cell r="AG486">
            <v>1.32</v>
          </cell>
          <cell r="AH486">
            <v>0.42</v>
          </cell>
          <cell r="AI486"/>
          <cell r="AJ486" t="str">
            <v>Color Box</v>
          </cell>
          <cell r="AK486">
            <v>183</v>
          </cell>
          <cell r="AL486">
            <v>153</v>
          </cell>
          <cell r="AM486">
            <v>178</v>
          </cell>
          <cell r="AN486">
            <v>6.4129221999999997</v>
          </cell>
          <cell r="AO486">
            <v>0.15270974999999998</v>
          </cell>
          <cell r="AP486" t="str">
            <v>Single-Wave  corrugated paper</v>
          </cell>
        </row>
        <row r="487">
          <cell r="I487">
            <v>550614</v>
          </cell>
          <cell r="J487" t="str">
            <v>FULBAT MF BATTERY - FTX20HL-BS</v>
          </cell>
          <cell r="K487">
            <v>12</v>
          </cell>
          <cell r="L487">
            <v>18.899999999999999</v>
          </cell>
          <cell r="M487">
            <v>18</v>
          </cell>
          <cell r="N487">
            <v>310</v>
          </cell>
          <cell r="O487">
            <v>9</v>
          </cell>
          <cell r="P487" t="str">
            <v>M6*12</v>
          </cell>
          <cell r="Q487" t="str">
            <v>/</v>
          </cell>
          <cell r="R487" t="str">
            <v>3564095506146</v>
          </cell>
          <cell r="S487" t="str">
            <v>3564096506145</v>
          </cell>
          <cell r="T487" t="str">
            <v>China</v>
          </cell>
          <cell r="U487" t="str">
            <v>8507.10.0030</v>
          </cell>
          <cell r="V487">
            <v>8507102090</v>
          </cell>
          <cell r="W487">
            <v>2796</v>
          </cell>
          <cell r="X487">
            <v>8</v>
          </cell>
          <cell r="Y487" t="str">
            <v>II</v>
          </cell>
          <cell r="Z487">
            <v>175</v>
          </cell>
          <cell r="AA487">
            <v>87</v>
          </cell>
          <cell r="AB487">
            <v>155</v>
          </cell>
          <cell r="AC487">
            <v>4.7699999999999996</v>
          </cell>
          <cell r="AD487">
            <v>5.94</v>
          </cell>
          <cell r="AE487">
            <v>0.88636363636363602</v>
          </cell>
          <cell r="AF487">
            <v>1.17</v>
          </cell>
          <cell r="AG487">
            <v>1.32</v>
          </cell>
          <cell r="AH487">
            <v>0.42</v>
          </cell>
          <cell r="AI487"/>
          <cell r="AJ487" t="str">
            <v>Color Box</v>
          </cell>
          <cell r="AK487">
            <v>183</v>
          </cell>
          <cell r="AL487">
            <v>153</v>
          </cell>
          <cell r="AM487">
            <v>178</v>
          </cell>
          <cell r="AN487">
            <v>6.4129221999999997</v>
          </cell>
          <cell r="AO487">
            <v>0.15270974999999998</v>
          </cell>
          <cell r="AP487" t="str">
            <v>Single-Wave  corrugated paper</v>
          </cell>
        </row>
        <row r="488">
          <cell r="I488">
            <v>550610</v>
          </cell>
          <cell r="J488" t="str">
            <v>FULBAT MF BATTERY - FTX20L-BS</v>
          </cell>
          <cell r="K488">
            <v>12</v>
          </cell>
          <cell r="L488">
            <v>18.899999999999999</v>
          </cell>
          <cell r="M488">
            <v>18</v>
          </cell>
          <cell r="N488">
            <v>270</v>
          </cell>
          <cell r="O488">
            <v>11</v>
          </cell>
          <cell r="P488" t="str">
            <v>M6*12</v>
          </cell>
          <cell r="Q488" t="str">
            <v>/</v>
          </cell>
          <cell r="R488">
            <v>3564095506108</v>
          </cell>
          <cell r="S488">
            <v>3564096506107</v>
          </cell>
          <cell r="T488" t="str">
            <v>China</v>
          </cell>
          <cell r="U488" t="str">
            <v>8507.10.0030</v>
          </cell>
          <cell r="V488">
            <v>8507102090</v>
          </cell>
          <cell r="W488">
            <v>2796</v>
          </cell>
          <cell r="X488">
            <v>8</v>
          </cell>
          <cell r="Y488" t="str">
            <v>II</v>
          </cell>
          <cell r="Z488">
            <v>175</v>
          </cell>
          <cell r="AA488">
            <v>87</v>
          </cell>
          <cell r="AB488">
            <v>155</v>
          </cell>
          <cell r="AC488">
            <v>4.45</v>
          </cell>
          <cell r="AD488">
            <v>5.62</v>
          </cell>
          <cell r="AE488">
            <v>0.88636363636363602</v>
          </cell>
          <cell r="AF488">
            <v>1.17</v>
          </cell>
          <cell r="AG488">
            <v>1.32</v>
          </cell>
          <cell r="AH488">
            <v>0.42</v>
          </cell>
          <cell r="AI488">
            <v>1.1399999999999999</v>
          </cell>
          <cell r="AJ488" t="str">
            <v>Color Box</v>
          </cell>
          <cell r="AK488">
            <v>183</v>
          </cell>
          <cell r="AL488">
            <v>153</v>
          </cell>
          <cell r="AM488">
            <v>178</v>
          </cell>
          <cell r="AN488">
            <v>6.06</v>
          </cell>
          <cell r="AO488">
            <v>0.14000000000000001</v>
          </cell>
          <cell r="AP488" t="str">
            <v>Single-Wave  corrugated paper</v>
          </cell>
        </row>
        <row r="489">
          <cell r="I489">
            <v>550630</v>
          </cell>
          <cell r="J489" t="str">
            <v>FULBAT MF BATTERY - FTX24HL-BS</v>
          </cell>
          <cell r="K489">
            <v>12</v>
          </cell>
          <cell r="L489">
            <v>22.1</v>
          </cell>
          <cell r="M489">
            <v>21</v>
          </cell>
          <cell r="N489">
            <v>350</v>
          </cell>
          <cell r="O489">
            <v>8</v>
          </cell>
          <cell r="P489" t="str">
            <v>M6*12</v>
          </cell>
          <cell r="Q489" t="str">
            <v>/</v>
          </cell>
          <cell r="R489">
            <v>3564095506306</v>
          </cell>
          <cell r="S489">
            <v>3564096506305</v>
          </cell>
          <cell r="T489" t="str">
            <v>China</v>
          </cell>
          <cell r="U489" t="str">
            <v>8507.10.0060</v>
          </cell>
          <cell r="V489">
            <v>8507102090</v>
          </cell>
          <cell r="W489">
            <v>2796</v>
          </cell>
          <cell r="X489">
            <v>8</v>
          </cell>
          <cell r="Y489" t="str">
            <v>II</v>
          </cell>
          <cell r="Z489">
            <v>205</v>
          </cell>
          <cell r="AA489">
            <v>87</v>
          </cell>
          <cell r="AB489">
            <v>162</v>
          </cell>
          <cell r="AC489">
            <v>5.67</v>
          </cell>
          <cell r="AD489">
            <v>6.9900995999999997</v>
          </cell>
          <cell r="AE489">
            <v>1</v>
          </cell>
          <cell r="AF489">
            <v>1.32</v>
          </cell>
          <cell r="AG489">
            <v>1.32</v>
          </cell>
          <cell r="AH489">
            <v>0.42</v>
          </cell>
          <cell r="AI489">
            <v>1.1399999999999999</v>
          </cell>
          <cell r="AJ489" t="str">
            <v>Color Box</v>
          </cell>
          <cell r="AK489">
            <v>213</v>
          </cell>
          <cell r="AL489">
            <v>155</v>
          </cell>
          <cell r="AM489">
            <v>176</v>
          </cell>
          <cell r="AN489">
            <v>7.4468517999999992</v>
          </cell>
          <cell r="AO489">
            <v>0.17143574999999997</v>
          </cell>
          <cell r="AP489" t="str">
            <v>Single-Wave  corrugated paper</v>
          </cell>
        </row>
        <row r="490">
          <cell r="I490">
            <v>550617</v>
          </cell>
          <cell r="J490" t="str">
            <v>FULBAT MF BATTERY - FTX4L-BS</v>
          </cell>
          <cell r="K490">
            <v>12</v>
          </cell>
          <cell r="L490">
            <v>3.2</v>
          </cell>
          <cell r="M490">
            <v>3</v>
          </cell>
          <cell r="N490">
            <v>50</v>
          </cell>
          <cell r="O490">
            <v>28</v>
          </cell>
          <cell r="P490" t="str">
            <v>M5*9</v>
          </cell>
          <cell r="Q490" t="str">
            <v>/</v>
          </cell>
          <cell r="R490">
            <v>3564095506177</v>
          </cell>
          <cell r="S490">
            <v>3564096506176</v>
          </cell>
          <cell r="T490" t="str">
            <v>China</v>
          </cell>
          <cell r="U490" t="str">
            <v>8507.10.0030</v>
          </cell>
          <cell r="V490">
            <v>8507102090</v>
          </cell>
          <cell r="W490">
            <v>2796</v>
          </cell>
          <cell r="X490">
            <v>8</v>
          </cell>
          <cell r="Y490" t="str">
            <v>II</v>
          </cell>
          <cell r="Z490">
            <v>113</v>
          </cell>
          <cell r="AA490">
            <v>70</v>
          </cell>
          <cell r="AB490">
            <v>85</v>
          </cell>
          <cell r="AC490">
            <v>1.06</v>
          </cell>
          <cell r="AD490">
            <v>1.31</v>
          </cell>
          <cell r="AE490">
            <v>0.18636363636363601</v>
          </cell>
          <cell r="AF490">
            <v>0.246</v>
          </cell>
          <cell r="AG490">
            <v>1.32</v>
          </cell>
          <cell r="AH490">
            <v>0.42</v>
          </cell>
          <cell r="AI490">
            <v>1.1399999999999999</v>
          </cell>
          <cell r="AJ490" t="str">
            <v>Color Box</v>
          </cell>
          <cell r="AK490">
            <v>121</v>
          </cell>
          <cell r="AL490">
            <v>116</v>
          </cell>
          <cell r="AM490">
            <v>112</v>
          </cell>
          <cell r="AN490">
            <v>1.42</v>
          </cell>
          <cell r="AO490">
            <v>0.08</v>
          </cell>
          <cell r="AP490" t="str">
            <v>Single-Wave  corrugated paper</v>
          </cell>
        </row>
        <row r="491">
          <cell r="I491">
            <v>550863</v>
          </cell>
          <cell r="J491" t="str">
            <v>FULBAT MF BATTERY - FTX4L-BS 5Ah</v>
          </cell>
          <cell r="K491">
            <v>12</v>
          </cell>
          <cell r="L491">
            <v>5.3</v>
          </cell>
          <cell r="M491">
            <v>5</v>
          </cell>
          <cell r="N491">
            <v>55</v>
          </cell>
          <cell r="O491">
            <v>22</v>
          </cell>
          <cell r="P491" t="str">
            <v>M5*9</v>
          </cell>
          <cell r="Q491" t="str">
            <v>/</v>
          </cell>
          <cell r="R491"/>
          <cell r="S491"/>
          <cell r="T491" t="str">
            <v>China</v>
          </cell>
          <cell r="U491" t="str">
            <v>8507.10.0030</v>
          </cell>
          <cell r="V491">
            <v>8507102090</v>
          </cell>
          <cell r="W491">
            <v>2796</v>
          </cell>
          <cell r="X491">
            <v>8</v>
          </cell>
          <cell r="Y491" t="str">
            <v>II</v>
          </cell>
          <cell r="Z491">
            <v>113</v>
          </cell>
          <cell r="AA491">
            <v>70</v>
          </cell>
          <cell r="AB491">
            <v>85</v>
          </cell>
          <cell r="AC491">
            <v>1.26</v>
          </cell>
          <cell r="AD491">
            <v>1.51</v>
          </cell>
          <cell r="AE491">
            <v>0.18636363636363601</v>
          </cell>
          <cell r="AF491">
            <v>0.246</v>
          </cell>
          <cell r="AG491">
            <v>1.32</v>
          </cell>
          <cell r="AH491">
            <v>0.42</v>
          </cell>
          <cell r="AI491"/>
          <cell r="AJ491" t="str">
            <v>Color Box</v>
          </cell>
          <cell r="AK491">
            <v>121</v>
          </cell>
          <cell r="AL491">
            <v>116</v>
          </cell>
          <cell r="AM491">
            <v>112</v>
          </cell>
          <cell r="AN491">
            <v>1.6102355000000002</v>
          </cell>
          <cell r="AO491">
            <v>7.1397000000000002E-2</v>
          </cell>
          <cell r="AP491" t="str">
            <v>Single-Wave  corrugated paper</v>
          </cell>
        </row>
        <row r="492">
          <cell r="I492">
            <v>550618</v>
          </cell>
          <cell r="J492" t="str">
            <v>FULBAT MF BATTERY - FTX5L-BS</v>
          </cell>
          <cell r="K492">
            <v>12</v>
          </cell>
          <cell r="L492">
            <v>4.2</v>
          </cell>
          <cell r="M492">
            <v>4</v>
          </cell>
          <cell r="N492">
            <v>80</v>
          </cell>
          <cell r="O492">
            <v>24</v>
          </cell>
          <cell r="P492" t="str">
            <v>M5*9</v>
          </cell>
          <cell r="Q492" t="str">
            <v>/</v>
          </cell>
          <cell r="R492">
            <v>3564095506184</v>
          </cell>
          <cell r="S492">
            <v>3564096506183</v>
          </cell>
          <cell r="T492" t="str">
            <v>China</v>
          </cell>
          <cell r="U492" t="str">
            <v>8507.10.0030</v>
          </cell>
          <cell r="V492">
            <v>8507102090</v>
          </cell>
          <cell r="W492">
            <v>2796</v>
          </cell>
          <cell r="X492">
            <v>8</v>
          </cell>
          <cell r="Y492" t="str">
            <v>II</v>
          </cell>
          <cell r="Z492">
            <v>113</v>
          </cell>
          <cell r="AA492">
            <v>70</v>
          </cell>
          <cell r="AB492">
            <v>105</v>
          </cell>
          <cell r="AC492">
            <v>1.36</v>
          </cell>
          <cell r="AD492">
            <v>1.67</v>
          </cell>
          <cell r="AE492">
            <v>0.23772727272727301</v>
          </cell>
          <cell r="AF492">
            <v>0.31380000000000002</v>
          </cell>
          <cell r="AG492">
            <v>1.32</v>
          </cell>
          <cell r="AH492">
            <v>0.42</v>
          </cell>
          <cell r="AI492">
            <v>1.1399999999999999</v>
          </cell>
          <cell r="AJ492" t="str">
            <v>Color Box</v>
          </cell>
          <cell r="AK492">
            <v>127</v>
          </cell>
          <cell r="AL492">
            <v>119</v>
          </cell>
          <cell r="AM492">
            <v>127</v>
          </cell>
          <cell r="AN492">
            <v>1.87</v>
          </cell>
          <cell r="AO492">
            <v>0.08</v>
          </cell>
          <cell r="AP492" t="str">
            <v>Single-Wave  corrugated paper</v>
          </cell>
        </row>
        <row r="493">
          <cell r="I493">
            <v>550619</v>
          </cell>
          <cell r="J493" t="str">
            <v>FULBAT MF BATTERY - FTX7A-BS</v>
          </cell>
          <cell r="K493">
            <v>12</v>
          </cell>
          <cell r="L493">
            <v>6.3</v>
          </cell>
          <cell r="M493">
            <v>6</v>
          </cell>
          <cell r="N493">
            <v>105</v>
          </cell>
          <cell r="O493">
            <v>16</v>
          </cell>
          <cell r="P493" t="str">
            <v>M5*9</v>
          </cell>
          <cell r="Q493" t="str">
            <v>/</v>
          </cell>
          <cell r="R493">
            <v>3564095506191</v>
          </cell>
          <cell r="S493">
            <v>3564096506190</v>
          </cell>
          <cell r="T493" t="str">
            <v>China</v>
          </cell>
          <cell r="U493" t="str">
            <v>8507.10.0030</v>
          </cell>
          <cell r="V493">
            <v>8507102090</v>
          </cell>
          <cell r="W493">
            <v>2796</v>
          </cell>
          <cell r="X493">
            <v>8</v>
          </cell>
          <cell r="Y493" t="str">
            <v>II</v>
          </cell>
          <cell r="Z493">
            <v>150</v>
          </cell>
          <cell r="AA493">
            <v>87</v>
          </cell>
          <cell r="AB493">
            <v>93</v>
          </cell>
          <cell r="AC493">
            <v>1.83</v>
          </cell>
          <cell r="AD493">
            <v>2.29</v>
          </cell>
          <cell r="AE493">
            <v>0.35</v>
          </cell>
          <cell r="AF493">
            <v>0.46200000000000002</v>
          </cell>
          <cell r="AG493">
            <v>1.32</v>
          </cell>
          <cell r="AH493">
            <v>0.42</v>
          </cell>
          <cell r="AI493">
            <v>1.1399999999999999</v>
          </cell>
          <cell r="AJ493" t="str">
            <v>Color Box</v>
          </cell>
          <cell r="AK493">
            <v>161</v>
          </cell>
          <cell r="AL493">
            <v>144</v>
          </cell>
          <cell r="AM493">
            <v>120</v>
          </cell>
          <cell r="AN493">
            <v>2.62</v>
          </cell>
          <cell r="AO493">
            <v>0.1</v>
          </cell>
          <cell r="AP493" t="str">
            <v>Single-Wave  corrugated paper</v>
          </cell>
        </row>
        <row r="494">
          <cell r="I494">
            <v>550620</v>
          </cell>
          <cell r="J494" t="str">
            <v>FULBAT MF BATTERY - FTX7L-BS</v>
          </cell>
          <cell r="K494">
            <v>12</v>
          </cell>
          <cell r="L494">
            <v>6.3</v>
          </cell>
          <cell r="M494">
            <v>6</v>
          </cell>
          <cell r="N494">
            <v>100</v>
          </cell>
          <cell r="O494">
            <v>23</v>
          </cell>
          <cell r="P494" t="str">
            <v>M5*9</v>
          </cell>
          <cell r="Q494" t="str">
            <v>/</v>
          </cell>
          <cell r="R494">
            <v>3564095506207</v>
          </cell>
          <cell r="S494">
            <v>3564096506206</v>
          </cell>
          <cell r="T494" t="str">
            <v>China</v>
          </cell>
          <cell r="U494" t="str">
            <v>8507.10.0030</v>
          </cell>
          <cell r="V494">
            <v>8507102090</v>
          </cell>
          <cell r="W494">
            <v>2796</v>
          </cell>
          <cell r="X494">
            <v>8</v>
          </cell>
          <cell r="Y494" t="str">
            <v>II</v>
          </cell>
          <cell r="Z494">
            <v>113</v>
          </cell>
          <cell r="AA494">
            <v>70</v>
          </cell>
          <cell r="AB494">
            <v>130</v>
          </cell>
          <cell r="AC494">
            <v>1.73</v>
          </cell>
          <cell r="AD494">
            <v>2.17</v>
          </cell>
          <cell r="AE494">
            <v>0.32954545454545497</v>
          </cell>
          <cell r="AF494">
            <v>0.435</v>
          </cell>
          <cell r="AG494">
            <v>1.32</v>
          </cell>
          <cell r="AH494">
            <v>0.42</v>
          </cell>
          <cell r="AI494">
            <v>1.1399999999999999</v>
          </cell>
          <cell r="AJ494" t="str">
            <v>Color Box</v>
          </cell>
          <cell r="AK494">
            <v>134</v>
          </cell>
          <cell r="AL494">
            <v>119</v>
          </cell>
          <cell r="AM494">
            <v>147</v>
          </cell>
          <cell r="AN494">
            <v>2.44</v>
          </cell>
          <cell r="AO494">
            <v>0.1</v>
          </cell>
          <cell r="AP494" t="str">
            <v>Single-Wave  corrugated paper</v>
          </cell>
        </row>
        <row r="495">
          <cell r="I495">
            <v>550621</v>
          </cell>
          <cell r="J495" t="str">
            <v>FULBAT MF BATTERY - FTX9-BS</v>
          </cell>
          <cell r="K495">
            <v>12</v>
          </cell>
          <cell r="L495">
            <v>8.4</v>
          </cell>
          <cell r="M495">
            <v>8</v>
          </cell>
          <cell r="N495">
            <v>135</v>
          </cell>
          <cell r="O495">
            <v>17</v>
          </cell>
          <cell r="P495" t="str">
            <v>M6*12</v>
          </cell>
          <cell r="Q495" t="str">
            <v>/</v>
          </cell>
          <cell r="R495">
            <v>3564095506214</v>
          </cell>
          <cell r="S495">
            <v>3564096506213</v>
          </cell>
          <cell r="T495" t="str">
            <v>China</v>
          </cell>
          <cell r="U495" t="str">
            <v>8507.10.0030</v>
          </cell>
          <cell r="V495">
            <v>8507102090</v>
          </cell>
          <cell r="W495">
            <v>2796</v>
          </cell>
          <cell r="X495">
            <v>8</v>
          </cell>
          <cell r="Y495" t="str">
            <v>II</v>
          </cell>
          <cell r="Z495">
            <v>150</v>
          </cell>
          <cell r="AA495">
            <v>87</v>
          </cell>
          <cell r="AB495">
            <v>105</v>
          </cell>
          <cell r="AC495">
            <v>2.2999999999999998</v>
          </cell>
          <cell r="AD495">
            <v>2.85</v>
          </cell>
          <cell r="AE495">
            <v>0.41818181818181799</v>
          </cell>
          <cell r="AF495">
            <v>0.55200000000000005</v>
          </cell>
          <cell r="AG495">
            <v>1.32</v>
          </cell>
          <cell r="AH495">
            <v>0.42</v>
          </cell>
          <cell r="AI495">
            <v>1.1399999999999999</v>
          </cell>
          <cell r="AJ495" t="str">
            <v>Color Box</v>
          </cell>
          <cell r="AK495">
            <v>158</v>
          </cell>
          <cell r="AL495">
            <v>150</v>
          </cell>
          <cell r="AM495">
            <v>127</v>
          </cell>
          <cell r="AN495">
            <v>2.99</v>
          </cell>
          <cell r="AO495">
            <v>0.12</v>
          </cell>
          <cell r="AP495" t="str">
            <v>Single-Wave  corrugated paper</v>
          </cell>
        </row>
        <row r="496">
          <cell r="I496">
            <v>550748</v>
          </cell>
          <cell r="J496" t="str">
            <v>FULBAT MF BATTERY -FT9A-BS</v>
          </cell>
          <cell r="K496">
            <v>12</v>
          </cell>
          <cell r="L496">
            <v>9.5</v>
          </cell>
          <cell r="M496">
            <v>9</v>
          </cell>
          <cell r="N496">
            <v>115</v>
          </cell>
          <cell r="O496">
            <v>23</v>
          </cell>
          <cell r="P496" t="str">
            <v>M6*12</v>
          </cell>
          <cell r="Q496" t="str">
            <v>/</v>
          </cell>
          <cell r="R496">
            <v>3564095507488</v>
          </cell>
          <cell r="S496">
            <v>3564096507487</v>
          </cell>
          <cell r="T496" t="str">
            <v>China</v>
          </cell>
          <cell r="U496" t="str">
            <v>8507.10.0030</v>
          </cell>
          <cell r="V496">
            <v>8507102090</v>
          </cell>
          <cell r="W496">
            <v>2796</v>
          </cell>
          <cell r="X496">
            <v>8</v>
          </cell>
          <cell r="Y496" t="str">
            <v>II</v>
          </cell>
          <cell r="Z496">
            <v>135</v>
          </cell>
          <cell r="AA496">
            <v>75</v>
          </cell>
          <cell r="AB496">
            <v>139</v>
          </cell>
          <cell r="AC496">
            <v>2.21</v>
          </cell>
          <cell r="AD496">
            <v>2.87</v>
          </cell>
          <cell r="AE496">
            <v>0.5</v>
          </cell>
          <cell r="AF496">
            <v>0.66</v>
          </cell>
          <cell r="AG496">
            <v>1.32</v>
          </cell>
          <cell r="AH496">
            <v>0.42</v>
          </cell>
          <cell r="AI496">
            <v>1.1399999999999999</v>
          </cell>
          <cell r="AJ496" t="str">
            <v>Color Box</v>
          </cell>
          <cell r="AK496">
            <v>147</v>
          </cell>
          <cell r="AL496">
            <v>135</v>
          </cell>
          <cell r="AM496">
            <v>152</v>
          </cell>
          <cell r="AN496">
            <v>3.17</v>
          </cell>
          <cell r="AO496">
            <v>0.10894725000000001</v>
          </cell>
          <cell r="AP496" t="str">
            <v>Single-Wave  corrugated paper</v>
          </cell>
        </row>
        <row r="497">
          <cell r="I497">
            <v>550696</v>
          </cell>
          <cell r="J497" t="str">
            <v>FULBAT MF BATTERY -FTZ10S-BS</v>
          </cell>
          <cell r="K497">
            <v>12</v>
          </cell>
          <cell r="L497">
            <v>9</v>
          </cell>
          <cell r="M497">
            <v>8.6</v>
          </cell>
          <cell r="N497">
            <v>190</v>
          </cell>
          <cell r="O497">
            <v>11</v>
          </cell>
          <cell r="P497" t="str">
            <v>M6*12</v>
          </cell>
          <cell r="Q497" t="str">
            <v>/</v>
          </cell>
          <cell r="R497">
            <v>3564095506962</v>
          </cell>
          <cell r="S497">
            <v>3564096506961</v>
          </cell>
          <cell r="T497" t="str">
            <v>China</v>
          </cell>
          <cell r="U497" t="str">
            <v>8507.10.0030</v>
          </cell>
          <cell r="V497">
            <v>8507102090</v>
          </cell>
          <cell r="W497">
            <v>2796</v>
          </cell>
          <cell r="X497">
            <v>8</v>
          </cell>
          <cell r="Y497" t="str">
            <v>II</v>
          </cell>
          <cell r="Z497">
            <v>150</v>
          </cell>
          <cell r="AA497">
            <v>88</v>
          </cell>
          <cell r="AB497">
            <v>93</v>
          </cell>
          <cell r="AC497">
            <v>2.6</v>
          </cell>
          <cell r="AD497">
            <v>3.11</v>
          </cell>
          <cell r="AE497">
            <v>0.38636363636363602</v>
          </cell>
          <cell r="AF497">
            <v>0.52</v>
          </cell>
          <cell r="AG497">
            <v>1.32</v>
          </cell>
          <cell r="AH497">
            <v>0.42</v>
          </cell>
          <cell r="AI497"/>
          <cell r="AJ497" t="str">
            <v>Color Box</v>
          </cell>
          <cell r="AK497">
            <v>158</v>
          </cell>
          <cell r="AL497">
            <v>150</v>
          </cell>
          <cell r="AM497">
            <v>127</v>
          </cell>
          <cell r="AN497">
            <v>3.3082815999999999</v>
          </cell>
          <cell r="AO497">
            <v>0.12</v>
          </cell>
          <cell r="AP497" t="str">
            <v>Single-Wave  corrugated paper</v>
          </cell>
        </row>
        <row r="498">
          <cell r="I498">
            <v>550697</v>
          </cell>
          <cell r="J498" t="str">
            <v>FULBAT MF BATTERY -FTZ12S-BS</v>
          </cell>
          <cell r="K498">
            <v>12</v>
          </cell>
          <cell r="L498">
            <v>11.6</v>
          </cell>
          <cell r="M498">
            <v>11</v>
          </cell>
          <cell r="N498">
            <v>215</v>
          </cell>
          <cell r="O498">
            <v>10</v>
          </cell>
          <cell r="P498" t="str">
            <v>M6*12</v>
          </cell>
          <cell r="Q498" t="str">
            <v>/</v>
          </cell>
          <cell r="R498">
            <v>3564095506979</v>
          </cell>
          <cell r="S498">
            <v>3564096506978</v>
          </cell>
          <cell r="T498" t="str">
            <v>China</v>
          </cell>
          <cell r="U498" t="str">
            <v>8507.10.0030</v>
          </cell>
          <cell r="V498">
            <v>8507102090</v>
          </cell>
          <cell r="W498">
            <v>2796</v>
          </cell>
          <cell r="X498">
            <v>8</v>
          </cell>
          <cell r="Y498" t="str">
            <v>II</v>
          </cell>
          <cell r="Z498">
            <v>150</v>
          </cell>
          <cell r="AA498">
            <v>88</v>
          </cell>
          <cell r="AB498">
            <v>110</v>
          </cell>
          <cell r="AC498">
            <v>3.18</v>
          </cell>
          <cell r="AD498">
            <v>3.8</v>
          </cell>
          <cell r="AE498">
            <v>0.472727272727273</v>
          </cell>
          <cell r="AF498">
            <v>0.624</v>
          </cell>
          <cell r="AG498">
            <v>1.32</v>
          </cell>
          <cell r="AH498">
            <v>0.42</v>
          </cell>
          <cell r="AI498"/>
          <cell r="AJ498" t="str">
            <v>Color Box</v>
          </cell>
          <cell r="AK498">
            <v>158</v>
          </cell>
          <cell r="AL498">
            <v>154</v>
          </cell>
          <cell r="AM498">
            <v>153</v>
          </cell>
          <cell r="AN498">
            <v>4.2012159999999996</v>
          </cell>
          <cell r="AO498">
            <v>0.12</v>
          </cell>
          <cell r="AP498" t="str">
            <v>Single-Wave  corrugated paper</v>
          </cell>
        </row>
        <row r="499">
          <cell r="I499">
            <v>550698</v>
          </cell>
          <cell r="J499" t="str">
            <v>FULBAT MF BATTERY -FTZ14S-BS</v>
          </cell>
          <cell r="K499">
            <v>12</v>
          </cell>
          <cell r="L499">
            <v>11.8</v>
          </cell>
          <cell r="M499">
            <v>11.2</v>
          </cell>
          <cell r="N499">
            <v>230</v>
          </cell>
          <cell r="O499">
            <v>10</v>
          </cell>
          <cell r="P499" t="str">
            <v>M6*12</v>
          </cell>
          <cell r="Q499" t="str">
            <v>/</v>
          </cell>
          <cell r="R499">
            <v>3564095506986</v>
          </cell>
          <cell r="S499">
            <v>3564096506985</v>
          </cell>
          <cell r="T499" t="str">
            <v>China</v>
          </cell>
          <cell r="U499" t="str">
            <v>8507.10.0030</v>
          </cell>
          <cell r="V499">
            <v>8507102090</v>
          </cell>
          <cell r="W499">
            <v>2796</v>
          </cell>
          <cell r="X499">
            <v>8</v>
          </cell>
          <cell r="Y499" t="str">
            <v>II</v>
          </cell>
          <cell r="Z499">
            <v>150</v>
          </cell>
          <cell r="AA499">
            <v>88</v>
          </cell>
          <cell r="AB499">
            <v>110</v>
          </cell>
          <cell r="AC499">
            <v>3.18</v>
          </cell>
          <cell r="AD499">
            <v>3.8</v>
          </cell>
          <cell r="AE499">
            <v>0.472727272727273</v>
          </cell>
          <cell r="AF499">
            <v>0.624</v>
          </cell>
          <cell r="AG499">
            <v>1.32</v>
          </cell>
          <cell r="AH499">
            <v>0.42</v>
          </cell>
          <cell r="AI499"/>
          <cell r="AJ499" t="str">
            <v>Color Box</v>
          </cell>
          <cell r="AK499">
            <v>158</v>
          </cell>
          <cell r="AL499">
            <v>154</v>
          </cell>
          <cell r="AM499">
            <v>153</v>
          </cell>
          <cell r="AN499">
            <v>4.2012159999999996</v>
          </cell>
          <cell r="AO499">
            <v>0.12</v>
          </cell>
          <cell r="AP499" t="str">
            <v>Single-Wave  corrugated paper</v>
          </cell>
        </row>
        <row r="500">
          <cell r="I500">
            <v>550695</v>
          </cell>
          <cell r="J500" t="str">
            <v>FULBAT MF BATTERY -FTZ7S-BS</v>
          </cell>
          <cell r="K500">
            <v>12</v>
          </cell>
          <cell r="L500">
            <v>6.3</v>
          </cell>
          <cell r="M500">
            <v>6</v>
          </cell>
          <cell r="N500">
            <v>130</v>
          </cell>
          <cell r="O500">
            <v>17</v>
          </cell>
          <cell r="P500" t="str">
            <v>M5*9</v>
          </cell>
          <cell r="Q500" t="str">
            <v>/</v>
          </cell>
          <cell r="R500">
            <v>3564095506955</v>
          </cell>
          <cell r="S500">
            <v>3564096506954</v>
          </cell>
          <cell r="T500" t="str">
            <v>China</v>
          </cell>
          <cell r="U500" t="str">
            <v>8507.10.0030</v>
          </cell>
          <cell r="V500">
            <v>8507102090</v>
          </cell>
          <cell r="W500">
            <v>2796</v>
          </cell>
          <cell r="X500">
            <v>8</v>
          </cell>
          <cell r="Y500" t="str">
            <v>II</v>
          </cell>
          <cell r="Z500">
            <v>113</v>
          </cell>
          <cell r="AA500">
            <v>70</v>
          </cell>
          <cell r="AB500">
            <v>105</v>
          </cell>
          <cell r="AC500">
            <v>1.77</v>
          </cell>
          <cell r="AD500">
            <v>2.14</v>
          </cell>
          <cell r="AE500">
            <v>0.27702702702702697</v>
          </cell>
          <cell r="AF500">
            <v>0.36899999999999999</v>
          </cell>
          <cell r="AG500">
            <v>1.3320000000000001</v>
          </cell>
          <cell r="AH500">
            <v>0.43</v>
          </cell>
          <cell r="AI500"/>
          <cell r="AJ500" t="str">
            <v>Color Box</v>
          </cell>
          <cell r="AK500">
            <v>134</v>
          </cell>
          <cell r="AL500">
            <v>119</v>
          </cell>
          <cell r="AM500">
            <v>147</v>
          </cell>
          <cell r="AN500">
            <v>2.3852575999999996</v>
          </cell>
          <cell r="AO500">
            <v>0.08</v>
          </cell>
          <cell r="AP500" t="str">
            <v>Single-Wave  corrugated paper</v>
          </cell>
        </row>
        <row r="501">
          <cell r="I501">
            <v>550980</v>
          </cell>
          <cell r="J501" t="str">
            <v>FULBAT GEL BATTERY - 12N5.5-3B</v>
          </cell>
          <cell r="K501">
            <v>12</v>
          </cell>
          <cell r="L501">
            <v>5.8</v>
          </cell>
          <cell r="M501" t="str">
            <v>5.5</v>
          </cell>
          <cell r="N501">
            <v>70</v>
          </cell>
          <cell r="O501">
            <v>25.3</v>
          </cell>
          <cell r="P501" t="str">
            <v>M5*9</v>
          </cell>
          <cell r="Q501" t="str">
            <v>/</v>
          </cell>
          <cell r="R501">
            <v>3564095509802</v>
          </cell>
          <cell r="S501">
            <v>3564096509801</v>
          </cell>
          <cell r="T501" t="str">
            <v>China</v>
          </cell>
          <cell r="U501" t="str">
            <v>8507.10.0030</v>
          </cell>
          <cell r="V501">
            <v>8507102090</v>
          </cell>
          <cell r="W501">
            <v>2800</v>
          </cell>
          <cell r="X501">
            <v>8</v>
          </cell>
          <cell r="Y501" t="str">
            <v>-</v>
          </cell>
          <cell r="Z501">
            <v>135</v>
          </cell>
          <cell r="AA501">
            <v>60</v>
          </cell>
          <cell r="AB501">
            <v>130</v>
          </cell>
          <cell r="AC501">
            <v>2.1</v>
          </cell>
          <cell r="AD501">
            <v>2.1</v>
          </cell>
          <cell r="AE501">
            <v>0.37837837837837834</v>
          </cell>
          <cell r="AF501">
            <v>0.504</v>
          </cell>
          <cell r="AG501">
            <v>1.3320000000000001</v>
          </cell>
          <cell r="AH501">
            <v>0.43</v>
          </cell>
          <cell r="AI501">
            <v>1.1399999999999999</v>
          </cell>
          <cell r="AJ501" t="str">
            <v>Color Box</v>
          </cell>
          <cell r="AK501">
            <v>143</v>
          </cell>
          <cell r="AL501">
            <v>66</v>
          </cell>
          <cell r="AM501">
            <v>138</v>
          </cell>
          <cell r="AN501">
            <v>2.2572276000000002</v>
          </cell>
          <cell r="AO501">
            <v>6.4498500000000014E-2</v>
          </cell>
          <cell r="AP501" t="str">
            <v>Single-Wave  corrugated paper</v>
          </cell>
        </row>
        <row r="502">
          <cell r="I502">
            <v>550981</v>
          </cell>
          <cell r="J502" t="str">
            <v>FULBAT GEL BATTERY - 12N5.5-4A/4B</v>
          </cell>
          <cell r="K502">
            <v>12</v>
          </cell>
          <cell r="L502">
            <v>5.8</v>
          </cell>
          <cell r="M502" t="str">
            <v>5.5</v>
          </cell>
          <cell r="N502">
            <v>70</v>
          </cell>
          <cell r="O502">
            <v>25.3</v>
          </cell>
          <cell r="P502" t="str">
            <v>M5*9</v>
          </cell>
          <cell r="Q502" t="str">
            <v>/</v>
          </cell>
          <cell r="R502">
            <v>3564095509819</v>
          </cell>
          <cell r="S502">
            <v>3564096509818</v>
          </cell>
          <cell r="T502" t="str">
            <v>China</v>
          </cell>
          <cell r="U502" t="str">
            <v>8507.10.0030</v>
          </cell>
          <cell r="V502">
            <v>8507102090</v>
          </cell>
          <cell r="W502">
            <v>2800</v>
          </cell>
          <cell r="X502">
            <v>8</v>
          </cell>
          <cell r="Y502" t="str">
            <v>-</v>
          </cell>
          <cell r="Z502">
            <v>135</v>
          </cell>
          <cell r="AA502">
            <v>60</v>
          </cell>
          <cell r="AB502">
            <v>130</v>
          </cell>
          <cell r="AC502">
            <v>2.1</v>
          </cell>
          <cell r="AD502">
            <v>2.1</v>
          </cell>
          <cell r="AE502">
            <v>0.37837837837837834</v>
          </cell>
          <cell r="AF502">
            <v>0.504</v>
          </cell>
          <cell r="AG502">
            <v>1.3320000000000001</v>
          </cell>
          <cell r="AH502">
            <v>0.43</v>
          </cell>
          <cell r="AI502">
            <v>1.1399999999999999</v>
          </cell>
          <cell r="AJ502" t="str">
            <v>Color Box</v>
          </cell>
          <cell r="AK502">
            <v>143</v>
          </cell>
          <cell r="AL502">
            <v>66</v>
          </cell>
          <cell r="AM502">
            <v>138</v>
          </cell>
          <cell r="AN502">
            <v>2.2572276000000002</v>
          </cell>
          <cell r="AO502">
            <v>6.4498500000000014E-2</v>
          </cell>
          <cell r="AP502" t="str">
            <v>Single-Wave  corrugated paper</v>
          </cell>
        </row>
        <row r="503">
          <cell r="I503">
            <v>550945</v>
          </cell>
          <cell r="J503" t="str">
            <v>FULBAT GEL BATTERY - 53030</v>
          </cell>
          <cell r="K503">
            <v>12</v>
          </cell>
          <cell r="L503">
            <v>31.6</v>
          </cell>
          <cell r="M503">
            <v>30</v>
          </cell>
          <cell r="N503">
            <v>325</v>
          </cell>
          <cell r="O503">
            <v>11</v>
          </cell>
          <cell r="P503" t="str">
            <v>M6*20</v>
          </cell>
          <cell r="Q503" t="str">
            <v>/</v>
          </cell>
          <cell r="R503">
            <v>3564095509451</v>
          </cell>
          <cell r="S503">
            <v>3564096509450</v>
          </cell>
          <cell r="T503" t="str">
            <v>China</v>
          </cell>
          <cell r="U503" t="str">
            <v>8507.10.0060</v>
          </cell>
          <cell r="V503">
            <v>8507102090</v>
          </cell>
          <cell r="W503">
            <v>2800</v>
          </cell>
          <cell r="X503">
            <v>8</v>
          </cell>
          <cell r="Y503" t="str">
            <v>-</v>
          </cell>
          <cell r="Z503">
            <v>184</v>
          </cell>
          <cell r="AA503">
            <v>124</v>
          </cell>
          <cell r="AB503">
            <v>170</v>
          </cell>
          <cell r="AC503">
            <v>8.5500000000000007</v>
          </cell>
          <cell r="AD503">
            <v>8.5500000000000007</v>
          </cell>
          <cell r="AE503">
            <v>1.55</v>
          </cell>
          <cell r="AF503">
            <v>2.0640000000000001</v>
          </cell>
          <cell r="AG503">
            <v>1.3320000000000001</v>
          </cell>
          <cell r="AH503">
            <v>0.43</v>
          </cell>
          <cell r="AI503"/>
          <cell r="AJ503" t="str">
            <v>Color Box</v>
          </cell>
          <cell r="AK503">
            <v>190</v>
          </cell>
          <cell r="AL503">
            <v>130</v>
          </cell>
          <cell r="AM503">
            <v>180</v>
          </cell>
          <cell r="AN503">
            <v>9.6245904000000007</v>
          </cell>
          <cell r="AO503">
            <v>0.14197500000000002</v>
          </cell>
          <cell r="AP503" t="str">
            <v>Single-Wave  corrugated paper</v>
          </cell>
        </row>
        <row r="504">
          <cell r="I504">
            <v>550957</v>
          </cell>
          <cell r="J504" t="str">
            <v>FULBAT GEL BATTERY - 6N11A-1B/3A</v>
          </cell>
          <cell r="K504">
            <v>12</v>
          </cell>
          <cell r="L504">
            <v>11.6</v>
          </cell>
          <cell r="M504">
            <v>11</v>
          </cell>
          <cell r="N504">
            <v>90</v>
          </cell>
          <cell r="O504" t="str">
            <v>/</v>
          </cell>
          <cell r="P504" t="str">
            <v>M5*10</v>
          </cell>
          <cell r="Q504" t="str">
            <v>/</v>
          </cell>
          <cell r="R504">
            <v>3564095509574</v>
          </cell>
          <cell r="S504">
            <v>3564096509573</v>
          </cell>
          <cell r="T504" t="str">
            <v>China</v>
          </cell>
          <cell r="U504" t="str">
            <v>8507.10.0030</v>
          </cell>
          <cell r="V504">
            <v>8507102090</v>
          </cell>
          <cell r="W504">
            <v>2800</v>
          </cell>
          <cell r="X504">
            <v>8</v>
          </cell>
          <cell r="Y504" t="str">
            <v>-</v>
          </cell>
          <cell r="Z504">
            <v>121</v>
          </cell>
          <cell r="AA504">
            <v>58</v>
          </cell>
          <cell r="AB504">
            <v>130</v>
          </cell>
          <cell r="AC504">
            <v>1.76</v>
          </cell>
          <cell r="AD504">
            <v>1.76</v>
          </cell>
          <cell r="AE504">
            <v>0.3</v>
          </cell>
          <cell r="AF504">
            <v>0.39600000000000002</v>
          </cell>
          <cell r="AG504">
            <v>1.32</v>
          </cell>
          <cell r="AH504">
            <v>0.41949999999999998</v>
          </cell>
          <cell r="AI504">
            <v>1.1399999999999999</v>
          </cell>
          <cell r="AJ504" t="str">
            <v>Color Box</v>
          </cell>
          <cell r="AK504">
            <v>128</v>
          </cell>
          <cell r="AL504">
            <v>71</v>
          </cell>
          <cell r="AM504">
            <v>139</v>
          </cell>
          <cell r="AN504">
            <v>1.8648140799999999</v>
          </cell>
          <cell r="AO504">
            <v>6.1939499999999995E-2</v>
          </cell>
          <cell r="AP504" t="str">
            <v>Single-Wave  corrugated paper</v>
          </cell>
        </row>
        <row r="505">
          <cell r="I505">
            <v>550958</v>
          </cell>
          <cell r="J505" t="str">
            <v>FULBAT GEL BATTERY - 6N11A-4A</v>
          </cell>
          <cell r="K505">
            <v>12</v>
          </cell>
          <cell r="L505">
            <v>11.6</v>
          </cell>
          <cell r="M505">
            <v>11</v>
          </cell>
          <cell r="N505">
            <v>90</v>
          </cell>
          <cell r="O505" t="str">
            <v>/</v>
          </cell>
          <cell r="P505" t="str">
            <v>M5*10</v>
          </cell>
          <cell r="Q505" t="str">
            <v>/</v>
          </cell>
          <cell r="R505">
            <v>3564095509581</v>
          </cell>
          <cell r="S505">
            <v>3564096509580</v>
          </cell>
          <cell r="T505" t="str">
            <v>China</v>
          </cell>
          <cell r="U505" t="str">
            <v>8507.10.0030</v>
          </cell>
          <cell r="V505">
            <v>8507102090</v>
          </cell>
          <cell r="W505">
            <v>2800</v>
          </cell>
          <cell r="X505">
            <v>8</v>
          </cell>
          <cell r="Y505" t="str">
            <v>-</v>
          </cell>
          <cell r="Z505">
            <v>121</v>
          </cell>
          <cell r="AA505">
            <v>58</v>
          </cell>
          <cell r="AB505">
            <v>130</v>
          </cell>
          <cell r="AC505">
            <v>1.76</v>
          </cell>
          <cell r="AD505">
            <v>1.76</v>
          </cell>
          <cell r="AE505">
            <v>0.3</v>
          </cell>
          <cell r="AF505">
            <v>0.39600000000000002</v>
          </cell>
          <cell r="AG505">
            <v>1.32</v>
          </cell>
          <cell r="AH505">
            <v>0.41949999999999998</v>
          </cell>
          <cell r="AI505">
            <v>1.1399999999999999</v>
          </cell>
          <cell r="AJ505" t="str">
            <v>Color Box</v>
          </cell>
          <cell r="AK505">
            <v>128</v>
          </cell>
          <cell r="AL505">
            <v>70</v>
          </cell>
          <cell r="AM505">
            <v>140</v>
          </cell>
          <cell r="AN505">
            <v>1.90481408</v>
          </cell>
          <cell r="AO505">
            <v>6.1740000000000003E-2</v>
          </cell>
          <cell r="AP505" t="str">
            <v>Single-Wave  corrugated paper</v>
          </cell>
        </row>
        <row r="506">
          <cell r="I506">
            <v>550959</v>
          </cell>
          <cell r="J506" t="str">
            <v>FULBAT GEL BATTERY - 6N4-2A/A-4</v>
          </cell>
          <cell r="K506">
            <v>12</v>
          </cell>
          <cell r="L506">
            <v>4.2</v>
          </cell>
          <cell r="M506">
            <v>4</v>
          </cell>
          <cell r="N506">
            <v>25</v>
          </cell>
          <cell r="O506" t="str">
            <v>/</v>
          </cell>
          <cell r="P506" t="str">
            <v>/</v>
          </cell>
          <cell r="Q506" t="str">
            <v>/</v>
          </cell>
          <cell r="R506">
            <v>3564095509598</v>
          </cell>
          <cell r="S506">
            <v>3564096509597</v>
          </cell>
          <cell r="T506" t="str">
            <v>China</v>
          </cell>
          <cell r="U506" t="str">
            <v>8507.10.0030</v>
          </cell>
          <cell r="V506">
            <v>8507102090</v>
          </cell>
          <cell r="W506">
            <v>2800</v>
          </cell>
          <cell r="X506">
            <v>8</v>
          </cell>
          <cell r="Y506" t="str">
            <v>-</v>
          </cell>
          <cell r="Z506">
            <v>71</v>
          </cell>
          <cell r="AA506">
            <v>71</v>
          </cell>
          <cell r="AB506">
            <v>93</v>
          </cell>
          <cell r="AC506">
            <v>0.75</v>
          </cell>
          <cell r="AD506">
            <v>0.75</v>
          </cell>
          <cell r="AE506">
            <v>0.16</v>
          </cell>
          <cell r="AF506">
            <v>0.21099999999999999</v>
          </cell>
          <cell r="AG506">
            <v>1.32</v>
          </cell>
          <cell r="AH506">
            <v>0.41949999999999998</v>
          </cell>
          <cell r="AI506">
            <v>1.1399999999999999</v>
          </cell>
          <cell r="AJ506" t="str">
            <v>Color Box</v>
          </cell>
          <cell r="AK506">
            <v>89</v>
          </cell>
          <cell r="AL506">
            <v>85</v>
          </cell>
          <cell r="AM506">
            <v>103</v>
          </cell>
          <cell r="AN506">
            <v>0.80295380000000005</v>
          </cell>
          <cell r="AO506">
            <v>4.3904249999999999E-2</v>
          </cell>
          <cell r="AP506" t="str">
            <v>Single-Wave  corrugated paper</v>
          </cell>
        </row>
        <row r="507">
          <cell r="I507">
            <v>550960</v>
          </cell>
          <cell r="J507" t="str">
            <v>FULBAT GEL BATTERY - 6N6-3B/B-1</v>
          </cell>
          <cell r="K507">
            <v>12</v>
          </cell>
          <cell r="L507">
            <v>6.3</v>
          </cell>
          <cell r="M507">
            <v>6</v>
          </cell>
          <cell r="N507">
            <v>50</v>
          </cell>
          <cell r="O507" t="str">
            <v>/</v>
          </cell>
          <cell r="P507" t="str">
            <v>M5*10</v>
          </cell>
          <cell r="Q507" t="str">
            <v>/</v>
          </cell>
          <cell r="R507">
            <v>3564095509604</v>
          </cell>
          <cell r="S507">
            <v>3564096509603</v>
          </cell>
          <cell r="T507" t="str">
            <v>China</v>
          </cell>
          <cell r="U507" t="str">
            <v>8507.10.0030</v>
          </cell>
          <cell r="V507">
            <v>8507102090</v>
          </cell>
          <cell r="W507">
            <v>2800</v>
          </cell>
          <cell r="X507">
            <v>8</v>
          </cell>
          <cell r="Y507" t="str">
            <v>-</v>
          </cell>
          <cell r="Z507">
            <v>95</v>
          </cell>
          <cell r="AA507">
            <v>55</v>
          </cell>
          <cell r="AB507">
            <v>117</v>
          </cell>
          <cell r="AC507">
            <v>1.1599999999999999</v>
          </cell>
          <cell r="AD507">
            <v>1.1599999999999999</v>
          </cell>
          <cell r="AE507">
            <v>0.26</v>
          </cell>
          <cell r="AF507">
            <v>0.34300000000000003</v>
          </cell>
          <cell r="AG507">
            <v>1.32</v>
          </cell>
          <cell r="AH507">
            <v>0.41949999999999998</v>
          </cell>
          <cell r="AI507">
            <v>1.1399999999999999</v>
          </cell>
          <cell r="AJ507" t="str">
            <v>Color Box</v>
          </cell>
          <cell r="AK507">
            <v>102</v>
          </cell>
          <cell r="AL507">
            <v>68</v>
          </cell>
          <cell r="AM507">
            <v>126</v>
          </cell>
          <cell r="AN507">
            <v>1.2925300799999999</v>
          </cell>
          <cell r="AO507">
            <v>4.7736000000000001E-2</v>
          </cell>
          <cell r="AP507" t="str">
            <v>Single-Wave  corrugated paper</v>
          </cell>
        </row>
        <row r="508">
          <cell r="I508">
            <v>550962</v>
          </cell>
          <cell r="J508" t="str">
            <v>FULBAT GEL BATTERY - B38-6A</v>
          </cell>
          <cell r="K508">
            <v>6</v>
          </cell>
          <cell r="L508">
            <v>13.7</v>
          </cell>
          <cell r="M508">
            <v>13</v>
          </cell>
          <cell r="N508">
            <v>105</v>
          </cell>
          <cell r="O508" t="str">
            <v>/</v>
          </cell>
          <cell r="P508" t="str">
            <v>M6*12</v>
          </cell>
          <cell r="Q508" t="str">
            <v>/</v>
          </cell>
          <cell r="R508">
            <v>3564095509628</v>
          </cell>
          <cell r="S508">
            <v>3564096509627</v>
          </cell>
          <cell r="T508" t="str">
            <v>China</v>
          </cell>
          <cell r="U508" t="str">
            <v>8507.10.0030</v>
          </cell>
          <cell r="V508">
            <v>8507102090</v>
          </cell>
          <cell r="W508">
            <v>2800</v>
          </cell>
          <cell r="X508">
            <v>8</v>
          </cell>
          <cell r="Y508" t="str">
            <v>-</v>
          </cell>
          <cell r="Z508">
            <v>119</v>
          </cell>
          <cell r="AA508">
            <v>83</v>
          </cell>
          <cell r="AB508">
            <v>161</v>
          </cell>
          <cell r="AC508">
            <v>1.8</v>
          </cell>
          <cell r="AD508">
            <v>2.8</v>
          </cell>
          <cell r="AE508">
            <v>0.78125</v>
          </cell>
          <cell r="AF508">
            <v>1</v>
          </cell>
          <cell r="AG508">
            <v>1.28</v>
          </cell>
          <cell r="AH508">
            <v>0.37</v>
          </cell>
          <cell r="AI508">
            <v>1.1399999999999999</v>
          </cell>
          <cell r="AJ508" t="str">
            <v>Color Box</v>
          </cell>
          <cell r="AK508">
            <v>170</v>
          </cell>
          <cell r="AL508">
            <v>158</v>
          </cell>
          <cell r="AM508">
            <v>172</v>
          </cell>
          <cell r="AN508">
            <v>3.1642495999999998</v>
          </cell>
          <cell r="AO508">
            <v>0.14505900000000002</v>
          </cell>
          <cell r="AP508" t="str">
            <v>Single-Wave  corrugated paper</v>
          </cell>
        </row>
        <row r="509">
          <cell r="I509">
            <v>550961</v>
          </cell>
          <cell r="J509" t="str">
            <v>FULBAT GEL BATTERY - B49-6</v>
          </cell>
          <cell r="K509">
            <v>6</v>
          </cell>
          <cell r="L509">
            <v>10.5</v>
          </cell>
          <cell r="M509">
            <v>10</v>
          </cell>
          <cell r="N509">
            <v>80</v>
          </cell>
          <cell r="O509" t="str">
            <v>/</v>
          </cell>
          <cell r="P509" t="str">
            <v>M6*12</v>
          </cell>
          <cell r="Q509" t="str">
            <v>/</v>
          </cell>
          <cell r="R509">
            <v>3564095509611</v>
          </cell>
          <cell r="S509">
            <v>3564096509610</v>
          </cell>
          <cell r="T509" t="str">
            <v>China</v>
          </cell>
          <cell r="U509" t="str">
            <v>8507.10.0030</v>
          </cell>
          <cell r="V509">
            <v>8507102090</v>
          </cell>
          <cell r="W509">
            <v>2800</v>
          </cell>
          <cell r="X509">
            <v>8</v>
          </cell>
          <cell r="Y509" t="str">
            <v>-</v>
          </cell>
          <cell r="Z509">
            <v>91</v>
          </cell>
          <cell r="AA509">
            <v>83</v>
          </cell>
          <cell r="AB509">
            <v>160</v>
          </cell>
          <cell r="AC509">
            <v>1.41</v>
          </cell>
          <cell r="AD509">
            <v>2.2200000000000002</v>
          </cell>
          <cell r="AE509">
            <v>0.6328125</v>
          </cell>
          <cell r="AF509">
            <v>0.81</v>
          </cell>
          <cell r="AG509">
            <v>1.28</v>
          </cell>
          <cell r="AH509">
            <v>0.37</v>
          </cell>
          <cell r="AI509">
            <v>1.1399999999999999</v>
          </cell>
          <cell r="AJ509" t="str">
            <v>Color Box</v>
          </cell>
          <cell r="AK509">
            <v>180</v>
          </cell>
          <cell r="AL509">
            <v>107</v>
          </cell>
          <cell r="AM509">
            <v>176</v>
          </cell>
          <cell r="AN509">
            <v>2.5372973999999999</v>
          </cell>
          <cell r="AO509">
            <v>0.11910299999999999</v>
          </cell>
          <cell r="AP509" t="str">
            <v>Single-Wave  corrugated paper</v>
          </cell>
        </row>
        <row r="510">
          <cell r="I510">
            <v>550956</v>
          </cell>
          <cell r="J510" t="str">
            <v>FULBAT GEL BATTERY - FB10L-A2/B2</v>
          </cell>
          <cell r="K510">
            <v>12</v>
          </cell>
          <cell r="L510">
            <v>11.6</v>
          </cell>
          <cell r="M510">
            <v>11</v>
          </cell>
          <cell r="N510">
            <v>120</v>
          </cell>
          <cell r="O510">
            <v>16.5</v>
          </cell>
          <cell r="P510" t="str">
            <v>M6*12</v>
          </cell>
          <cell r="Q510" t="str">
            <v>/</v>
          </cell>
          <cell r="R510">
            <v>3564095509567</v>
          </cell>
          <cell r="S510">
            <v>3564096509566</v>
          </cell>
          <cell r="T510" t="str">
            <v>China</v>
          </cell>
          <cell r="U510" t="str">
            <v>8507.10.0030</v>
          </cell>
          <cell r="V510">
            <v>8507102090</v>
          </cell>
          <cell r="W510">
            <v>2800</v>
          </cell>
          <cell r="X510">
            <v>8</v>
          </cell>
          <cell r="Y510" t="str">
            <v>-</v>
          </cell>
          <cell r="Z510">
            <v>133</v>
          </cell>
          <cell r="AA510">
            <v>90</v>
          </cell>
          <cell r="AB510">
            <v>142</v>
          </cell>
          <cell r="AC510">
            <v>3.68</v>
          </cell>
          <cell r="AD510">
            <v>3.68</v>
          </cell>
          <cell r="AE510">
            <v>0.66216216216216217</v>
          </cell>
          <cell r="AF510">
            <v>0.88200000000000001</v>
          </cell>
          <cell r="AG510">
            <v>1.3320000000000001</v>
          </cell>
          <cell r="AH510">
            <v>0.43</v>
          </cell>
          <cell r="AI510"/>
          <cell r="AJ510" t="str">
            <v>Color Box</v>
          </cell>
          <cell r="AK510">
            <v>143</v>
          </cell>
          <cell r="AL510">
            <v>96</v>
          </cell>
          <cell r="AM510">
            <v>155</v>
          </cell>
          <cell r="AN510">
            <v>3.8103823999999999</v>
          </cell>
          <cell r="AO510">
            <v>0.08</v>
          </cell>
          <cell r="AP510" t="str">
            <v>Single-Wave  corrugated paper</v>
          </cell>
        </row>
        <row r="511">
          <cell r="I511">
            <v>550947</v>
          </cell>
          <cell r="J511" t="str">
            <v>FULBAT GEL BATTERY - FB12A-A/B</v>
          </cell>
          <cell r="K511">
            <v>12</v>
          </cell>
          <cell r="L511">
            <v>12.6</v>
          </cell>
          <cell r="M511">
            <v>12</v>
          </cell>
          <cell r="N511">
            <v>155</v>
          </cell>
          <cell r="O511">
            <v>18.7</v>
          </cell>
          <cell r="P511" t="str">
            <v>M6*12</v>
          </cell>
          <cell r="Q511" t="str">
            <v>/</v>
          </cell>
          <cell r="R511">
            <v>3564095509475</v>
          </cell>
          <cell r="S511">
            <v>3564096509474</v>
          </cell>
          <cell r="T511" t="str">
            <v>China</v>
          </cell>
          <cell r="U511" t="str">
            <v>8507.10.0030</v>
          </cell>
          <cell r="V511">
            <v>8507102090</v>
          </cell>
          <cell r="W511">
            <v>2800</v>
          </cell>
          <cell r="X511">
            <v>8</v>
          </cell>
          <cell r="Y511" t="str">
            <v>-</v>
          </cell>
          <cell r="Z511">
            <v>134</v>
          </cell>
          <cell r="AA511">
            <v>81</v>
          </cell>
          <cell r="AB511">
            <v>160</v>
          </cell>
          <cell r="AC511">
            <v>3.88</v>
          </cell>
          <cell r="AD511">
            <v>3.88</v>
          </cell>
          <cell r="AE511">
            <v>0.64414414414414412</v>
          </cell>
          <cell r="AF511">
            <v>0.85799999999999998</v>
          </cell>
          <cell r="AG511">
            <v>1.3320000000000001</v>
          </cell>
          <cell r="AH511">
            <v>0.43</v>
          </cell>
          <cell r="AI511"/>
          <cell r="AJ511" t="str">
            <v>Color Box</v>
          </cell>
          <cell r="AK511">
            <v>140</v>
          </cell>
          <cell r="AL511">
            <v>87</v>
          </cell>
          <cell r="AM511">
            <v>170</v>
          </cell>
          <cell r="AN511">
            <v>3.9787407199999998</v>
          </cell>
          <cell r="AO511">
            <v>8.5290000000000019E-2</v>
          </cell>
          <cell r="AP511" t="str">
            <v>Single-Wave  corrugated paper</v>
          </cell>
        </row>
        <row r="512">
          <cell r="I512">
            <v>550926</v>
          </cell>
          <cell r="J512" t="str">
            <v>FULBAT GEL BATTERY - FB12AL-A2</v>
          </cell>
          <cell r="K512">
            <v>12</v>
          </cell>
          <cell r="L512">
            <v>12.6</v>
          </cell>
          <cell r="M512">
            <v>12</v>
          </cell>
          <cell r="N512">
            <v>150</v>
          </cell>
          <cell r="O512">
            <v>18.7</v>
          </cell>
          <cell r="P512" t="str">
            <v>M6*12</v>
          </cell>
          <cell r="Q512" t="str">
            <v>/</v>
          </cell>
          <cell r="R512">
            <v>3564095509260</v>
          </cell>
          <cell r="S512">
            <v>3564096509269</v>
          </cell>
          <cell r="T512" t="str">
            <v>China</v>
          </cell>
          <cell r="U512" t="str">
            <v>8507.10.0030</v>
          </cell>
          <cell r="V512">
            <v>8507102090</v>
          </cell>
          <cell r="W512">
            <v>2800</v>
          </cell>
          <cell r="X512">
            <v>8</v>
          </cell>
          <cell r="Y512" t="str">
            <v>-</v>
          </cell>
          <cell r="Z512">
            <v>134</v>
          </cell>
          <cell r="AA512">
            <v>81</v>
          </cell>
          <cell r="AB512">
            <v>160</v>
          </cell>
          <cell r="AC512">
            <v>3.88</v>
          </cell>
          <cell r="AD512">
            <v>3.88</v>
          </cell>
          <cell r="AE512">
            <v>0.64414414414414412</v>
          </cell>
          <cell r="AF512">
            <v>0.85799999999999998</v>
          </cell>
          <cell r="AG512">
            <v>1.3320000000000001</v>
          </cell>
          <cell r="AH512">
            <v>0.43</v>
          </cell>
          <cell r="AI512"/>
          <cell r="AJ512" t="str">
            <v>Color Box</v>
          </cell>
          <cell r="AK512">
            <v>140</v>
          </cell>
          <cell r="AL512">
            <v>87</v>
          </cell>
          <cell r="AM512">
            <v>170</v>
          </cell>
          <cell r="AN512">
            <v>3.9787407199999998</v>
          </cell>
          <cell r="AO512">
            <v>0.08</v>
          </cell>
          <cell r="AP512" t="str">
            <v>Single-Wave  corrugated paper</v>
          </cell>
        </row>
        <row r="513">
          <cell r="I513">
            <v>550971</v>
          </cell>
          <cell r="J513" t="str">
            <v>FULBAT GEL BATTERY - FB14A-A2</v>
          </cell>
          <cell r="K513">
            <v>12</v>
          </cell>
          <cell r="L513">
            <v>14.7</v>
          </cell>
          <cell r="M513">
            <v>14</v>
          </cell>
          <cell r="N513">
            <v>200</v>
          </cell>
          <cell r="O513">
            <v>10</v>
          </cell>
          <cell r="P513" t="str">
            <v>M6*10</v>
          </cell>
          <cell r="Q513" t="str">
            <v>/</v>
          </cell>
          <cell r="R513">
            <v>3564095509710</v>
          </cell>
          <cell r="S513">
            <v>3564096509719</v>
          </cell>
          <cell r="T513" t="str">
            <v>China</v>
          </cell>
          <cell r="U513" t="str">
            <v>8507.10.0030</v>
          </cell>
          <cell r="V513">
            <v>8507102090</v>
          </cell>
          <cell r="W513">
            <v>2800</v>
          </cell>
          <cell r="X513">
            <v>8</v>
          </cell>
          <cell r="Y513" t="str">
            <v>-</v>
          </cell>
          <cell r="Z513">
            <v>134</v>
          </cell>
          <cell r="AA513">
            <v>88</v>
          </cell>
          <cell r="AB513">
            <v>176</v>
          </cell>
          <cell r="AC513">
            <v>4.84</v>
          </cell>
          <cell r="AD513">
            <v>4.84</v>
          </cell>
          <cell r="AE513">
            <v>0.75</v>
          </cell>
          <cell r="AF513">
            <v>1.0049999999999999</v>
          </cell>
          <cell r="AG513">
            <v>1.34</v>
          </cell>
          <cell r="AH513">
            <v>0.43</v>
          </cell>
          <cell r="AI513">
            <v>1.1399999999999999</v>
          </cell>
          <cell r="AJ513" t="str">
            <v>Color Box</v>
          </cell>
          <cell r="AK513">
            <v>143</v>
          </cell>
          <cell r="AL513">
            <v>95</v>
          </cell>
          <cell r="AM513">
            <v>181</v>
          </cell>
          <cell r="AN513">
            <v>4.9705132800000005</v>
          </cell>
          <cell r="AO513">
            <v>9.5183249999999997E-2</v>
          </cell>
          <cell r="AP513" t="str">
            <v>Single-Wave  corrugated paper</v>
          </cell>
        </row>
        <row r="514">
          <cell r="I514">
            <v>550948</v>
          </cell>
          <cell r="J514" t="str">
            <v>FULBAT GEL BATTERY - FB16AL-A2</v>
          </cell>
          <cell r="K514">
            <v>12</v>
          </cell>
          <cell r="L514">
            <v>16.8</v>
          </cell>
          <cell r="M514">
            <v>16</v>
          </cell>
          <cell r="N514">
            <v>210</v>
          </cell>
          <cell r="O514">
            <v>8</v>
          </cell>
          <cell r="P514" t="str">
            <v>M6*12</v>
          </cell>
          <cell r="Q514" t="str">
            <v>/</v>
          </cell>
          <cell r="R514">
            <v>3564095509482</v>
          </cell>
          <cell r="S514">
            <v>3564096509481</v>
          </cell>
          <cell r="T514" t="str">
            <v>China</v>
          </cell>
          <cell r="U514" t="str">
            <v>8507.10.0030</v>
          </cell>
          <cell r="V514">
            <v>8507102090</v>
          </cell>
          <cell r="W514">
            <v>2800</v>
          </cell>
          <cell r="X514">
            <v>8</v>
          </cell>
          <cell r="Y514" t="str">
            <v>-</v>
          </cell>
          <cell r="Z514">
            <v>205</v>
          </cell>
          <cell r="AA514">
            <v>70</v>
          </cell>
          <cell r="AB514">
            <v>162</v>
          </cell>
          <cell r="AC514">
            <v>5.7</v>
          </cell>
          <cell r="AD514">
            <v>5.7</v>
          </cell>
          <cell r="AE514">
            <v>0.9</v>
          </cell>
          <cell r="AF514">
            <v>1.206</v>
          </cell>
          <cell r="AG514">
            <v>1.34</v>
          </cell>
          <cell r="AH514">
            <v>0.43</v>
          </cell>
          <cell r="AI514">
            <v>1.1399999999999999</v>
          </cell>
          <cell r="AJ514" t="str">
            <v>Color Box</v>
          </cell>
          <cell r="AK514">
            <v>220</v>
          </cell>
          <cell r="AL514">
            <v>76</v>
          </cell>
          <cell r="AM514">
            <v>167</v>
          </cell>
          <cell r="AN514">
            <v>5.8180208000000002</v>
          </cell>
          <cell r="AO514">
            <v>0.11176800000000001</v>
          </cell>
          <cell r="AP514" t="str">
            <v>Single-Wave  corrugated paper</v>
          </cell>
        </row>
        <row r="515">
          <cell r="I515">
            <v>550977</v>
          </cell>
          <cell r="J515" t="str">
            <v>FULBAT GEL BATTERY - FB16-B</v>
          </cell>
          <cell r="K515">
            <v>12</v>
          </cell>
          <cell r="L515">
            <v>20</v>
          </cell>
          <cell r="M515">
            <v>19</v>
          </cell>
          <cell r="N515">
            <v>215</v>
          </cell>
          <cell r="O515">
            <v>12.1</v>
          </cell>
          <cell r="P515" t="str">
            <v>M6*12</v>
          </cell>
          <cell r="Q515" t="str">
            <v>/</v>
          </cell>
          <cell r="R515"/>
          <cell r="S515"/>
          <cell r="T515" t="str">
            <v>China</v>
          </cell>
          <cell r="U515" t="str">
            <v>8507.10.0030</v>
          </cell>
          <cell r="V515">
            <v>8507102090</v>
          </cell>
          <cell r="W515">
            <v>2800</v>
          </cell>
          <cell r="X515">
            <v>8</v>
          </cell>
          <cell r="Y515" t="str">
            <v>-</v>
          </cell>
          <cell r="Z515">
            <v>175</v>
          </cell>
          <cell r="AA515">
            <v>100</v>
          </cell>
          <cell r="AB515">
            <v>155</v>
          </cell>
          <cell r="AC515">
            <v>6.3</v>
          </cell>
          <cell r="AD515">
            <v>6.3</v>
          </cell>
          <cell r="AE515">
            <v>1.0810810810810809</v>
          </cell>
          <cell r="AF515">
            <v>1.44</v>
          </cell>
          <cell r="AG515">
            <v>1.3320000000000001</v>
          </cell>
          <cell r="AH515">
            <v>0.43</v>
          </cell>
          <cell r="AI515"/>
          <cell r="AJ515" t="str">
            <v>Color Box</v>
          </cell>
          <cell r="AK515">
            <v>0</v>
          </cell>
          <cell r="AL515">
            <v>0</v>
          </cell>
          <cell r="AM515">
            <v>0</v>
          </cell>
          <cell r="AN515">
            <v>0</v>
          </cell>
          <cell r="AO515">
            <v>0</v>
          </cell>
          <cell r="AP515">
            <v>0</v>
          </cell>
        </row>
        <row r="516">
          <cell r="I516">
            <v>550979</v>
          </cell>
          <cell r="J516" t="str">
            <v>FULBAT GEL BATTERY - FB16CL-B</v>
          </cell>
          <cell r="K516">
            <v>12</v>
          </cell>
          <cell r="L516">
            <v>20</v>
          </cell>
          <cell r="M516">
            <v>19</v>
          </cell>
          <cell r="N516">
            <v>240</v>
          </cell>
          <cell r="O516">
            <v>12.1</v>
          </cell>
          <cell r="P516" t="str">
            <v>M6*12</v>
          </cell>
          <cell r="Q516" t="str">
            <v>/</v>
          </cell>
          <cell r="R516">
            <v>3564095509796</v>
          </cell>
          <cell r="S516">
            <v>3564096509795</v>
          </cell>
          <cell r="T516" t="str">
            <v>China</v>
          </cell>
          <cell r="U516" t="str">
            <v>8507.10.0060</v>
          </cell>
          <cell r="V516">
            <v>8507102090</v>
          </cell>
          <cell r="W516">
            <v>2800</v>
          </cell>
          <cell r="X516">
            <v>8</v>
          </cell>
          <cell r="Y516" t="str">
            <v>-</v>
          </cell>
          <cell r="Z516">
            <v>175</v>
          </cell>
          <cell r="AA516">
            <v>100</v>
          </cell>
          <cell r="AB516">
            <v>175</v>
          </cell>
          <cell r="AC516">
            <v>6.48</v>
          </cell>
          <cell r="AD516">
            <v>6.48</v>
          </cell>
          <cell r="AE516">
            <v>1.0810810810810809</v>
          </cell>
          <cell r="AF516">
            <v>1.44</v>
          </cell>
          <cell r="AG516">
            <v>1.3320000000000001</v>
          </cell>
          <cell r="AH516">
            <v>0.43</v>
          </cell>
          <cell r="AI516"/>
          <cell r="AJ516" t="str">
            <v>Color Box</v>
          </cell>
          <cell r="AK516">
            <v>183</v>
          </cell>
          <cell r="AL516">
            <v>106</v>
          </cell>
          <cell r="AM516">
            <v>185</v>
          </cell>
          <cell r="AN516">
            <v>6.5100444</v>
          </cell>
          <cell r="AO516">
            <v>0.12</v>
          </cell>
          <cell r="AP516" t="str">
            <v>Single-Wave  corrugated paper</v>
          </cell>
        </row>
        <row r="517">
          <cell r="I517">
            <v>550978</v>
          </cell>
          <cell r="J517" t="str">
            <v>FULBAT GEL BATTERY - FB16L-B</v>
          </cell>
          <cell r="K517">
            <v>12</v>
          </cell>
          <cell r="L517">
            <v>20</v>
          </cell>
          <cell r="M517">
            <v>19</v>
          </cell>
          <cell r="N517">
            <v>215</v>
          </cell>
          <cell r="O517">
            <v>12.1</v>
          </cell>
          <cell r="P517" t="str">
            <v>M6*12</v>
          </cell>
          <cell r="Q517" t="str">
            <v>/</v>
          </cell>
          <cell r="R517"/>
          <cell r="S517"/>
          <cell r="T517" t="str">
            <v>China</v>
          </cell>
          <cell r="U517" t="str">
            <v>8507.10.0060</v>
          </cell>
          <cell r="V517">
            <v>8507102090</v>
          </cell>
          <cell r="W517">
            <v>2800</v>
          </cell>
          <cell r="X517">
            <v>8</v>
          </cell>
          <cell r="Y517" t="str">
            <v>-</v>
          </cell>
          <cell r="Z517">
            <v>175</v>
          </cell>
          <cell r="AA517">
            <v>100</v>
          </cell>
          <cell r="AB517">
            <v>155</v>
          </cell>
          <cell r="AC517">
            <v>6.3</v>
          </cell>
          <cell r="AD517">
            <v>6.3</v>
          </cell>
          <cell r="AE517">
            <v>1.0810810810810809</v>
          </cell>
          <cell r="AF517">
            <v>1.44</v>
          </cell>
          <cell r="AG517">
            <v>1.3320000000000001</v>
          </cell>
          <cell r="AH517">
            <v>0.43</v>
          </cell>
          <cell r="AI517"/>
          <cell r="AJ517" t="str">
            <v>Color Box</v>
          </cell>
          <cell r="AK517">
            <v>0</v>
          </cell>
          <cell r="AL517">
            <v>0</v>
          </cell>
          <cell r="AM517">
            <v>0</v>
          </cell>
          <cell r="AN517">
            <v>0</v>
          </cell>
          <cell r="AO517">
            <v>0</v>
          </cell>
          <cell r="AP517">
            <v>0</v>
          </cell>
        </row>
        <row r="518">
          <cell r="I518">
            <v>550916</v>
          </cell>
          <cell r="J518" t="str">
            <v>FULBAT GEL BATTERY - FB4L-B</v>
          </cell>
          <cell r="K518">
            <v>12</v>
          </cell>
          <cell r="L518">
            <v>5.3</v>
          </cell>
          <cell r="M518">
            <v>5</v>
          </cell>
          <cell r="N518">
            <v>50</v>
          </cell>
          <cell r="O518">
            <v>26.4</v>
          </cell>
          <cell r="P518" t="str">
            <v>M5*9</v>
          </cell>
          <cell r="Q518" t="str">
            <v>/</v>
          </cell>
          <cell r="R518">
            <v>3564095509161</v>
          </cell>
          <cell r="S518">
            <v>3564096509160</v>
          </cell>
          <cell r="T518" t="str">
            <v>China</v>
          </cell>
          <cell r="U518" t="str">
            <v>8507.10.0030</v>
          </cell>
          <cell r="V518">
            <v>8507102090</v>
          </cell>
          <cell r="W518">
            <v>2800</v>
          </cell>
          <cell r="X518">
            <v>8</v>
          </cell>
          <cell r="Y518" t="str">
            <v>-</v>
          </cell>
          <cell r="Z518">
            <v>120</v>
          </cell>
          <cell r="AA518">
            <v>70</v>
          </cell>
          <cell r="AB518">
            <v>92</v>
          </cell>
          <cell r="AC518">
            <v>1.59</v>
          </cell>
          <cell r="AD518">
            <v>1.59</v>
          </cell>
          <cell r="AE518">
            <v>0.23423423423423423</v>
          </cell>
          <cell r="AF518">
            <v>0.312</v>
          </cell>
          <cell r="AG518">
            <v>1.3320000000000001</v>
          </cell>
          <cell r="AH518">
            <v>0.43</v>
          </cell>
          <cell r="AI518"/>
          <cell r="AJ518" t="str">
            <v>Color Box</v>
          </cell>
          <cell r="AK518">
            <v>128</v>
          </cell>
          <cell r="AL518">
            <v>76</v>
          </cell>
          <cell r="AM518">
            <v>102</v>
          </cell>
          <cell r="AN518">
            <v>1.7000653999999999</v>
          </cell>
          <cell r="AO518">
            <v>5.3100000000000008E-2</v>
          </cell>
          <cell r="AP518" t="str">
            <v>Single-Wave  corrugated paper</v>
          </cell>
        </row>
        <row r="519">
          <cell r="I519">
            <v>550991</v>
          </cell>
          <cell r="J519" t="str">
            <v>FULBAT GEL BATTERY - FB5L-B</v>
          </cell>
          <cell r="K519">
            <v>12</v>
          </cell>
          <cell r="L519">
            <v>5.3</v>
          </cell>
          <cell r="M519">
            <v>5</v>
          </cell>
          <cell r="N519">
            <v>65</v>
          </cell>
          <cell r="O519">
            <v>12</v>
          </cell>
          <cell r="P519" t="str">
            <v>M5*11</v>
          </cell>
          <cell r="Q519" t="str">
            <v>/</v>
          </cell>
          <cell r="R519">
            <v>3564095509918</v>
          </cell>
          <cell r="S519">
            <v>3564096509917</v>
          </cell>
          <cell r="T519" t="str">
            <v>China</v>
          </cell>
          <cell r="U519" t="str">
            <v>8507.10.0030</v>
          </cell>
          <cell r="V519">
            <v>8507102090</v>
          </cell>
          <cell r="W519">
            <v>2800</v>
          </cell>
          <cell r="X519">
            <v>8</v>
          </cell>
          <cell r="Y519" t="str">
            <v>-</v>
          </cell>
          <cell r="Z519">
            <v>120</v>
          </cell>
          <cell r="AA519">
            <v>60</v>
          </cell>
          <cell r="AB519">
            <v>128</v>
          </cell>
          <cell r="AC519">
            <v>1.8</v>
          </cell>
          <cell r="AD519">
            <v>1.8</v>
          </cell>
          <cell r="AE519">
            <v>0.3</v>
          </cell>
          <cell r="AF519">
            <v>0.40200000000000002</v>
          </cell>
          <cell r="AG519">
            <v>1.34</v>
          </cell>
          <cell r="AH519">
            <v>0.43</v>
          </cell>
          <cell r="AI519"/>
          <cell r="AJ519" t="str">
            <v>Color Box</v>
          </cell>
          <cell r="AK519">
            <v>128</v>
          </cell>
          <cell r="AL519">
            <v>66</v>
          </cell>
          <cell r="AM519">
            <v>136</v>
          </cell>
          <cell r="AN519">
            <v>1.9111127999999999</v>
          </cell>
          <cell r="AO519">
            <v>5.8584000000000011E-2</v>
          </cell>
          <cell r="AP519" t="str">
            <v>Single-Wave  corrugated paper</v>
          </cell>
        </row>
        <row r="520">
          <cell r="I520">
            <v>550992</v>
          </cell>
          <cell r="J520" t="str">
            <v>FULBAT GEL BATTERY - FB7-A</v>
          </cell>
          <cell r="K520">
            <v>12</v>
          </cell>
          <cell r="L520">
            <v>8.4</v>
          </cell>
          <cell r="M520">
            <v>8</v>
          </cell>
          <cell r="N520">
            <v>120</v>
          </cell>
          <cell r="O520">
            <v>15.4</v>
          </cell>
          <cell r="P520" t="str">
            <v>M6*12</v>
          </cell>
          <cell r="Q520" t="str">
            <v>/</v>
          </cell>
          <cell r="R520">
            <v>3564095509925</v>
          </cell>
          <cell r="S520">
            <v>3564096509924</v>
          </cell>
          <cell r="T520" t="str">
            <v>China</v>
          </cell>
          <cell r="U520" t="str">
            <v>8507.10.0030</v>
          </cell>
          <cell r="V520">
            <v>8507102090</v>
          </cell>
          <cell r="W520">
            <v>2800</v>
          </cell>
          <cell r="X520">
            <v>8</v>
          </cell>
          <cell r="Y520" t="str">
            <v>-</v>
          </cell>
          <cell r="Z520">
            <v>135</v>
          </cell>
          <cell r="AA520">
            <v>75</v>
          </cell>
          <cell r="AB520">
            <v>133</v>
          </cell>
          <cell r="AC520">
            <v>2.9</v>
          </cell>
          <cell r="AD520">
            <v>2.9</v>
          </cell>
          <cell r="AE520">
            <v>0.39</v>
          </cell>
          <cell r="AF520">
            <v>0.52</v>
          </cell>
          <cell r="AG520">
            <v>1.33</v>
          </cell>
          <cell r="AH520">
            <v>0.43</v>
          </cell>
          <cell r="AI520"/>
          <cell r="AJ520" t="str">
            <v>Color Box</v>
          </cell>
          <cell r="AK520">
            <v>143</v>
          </cell>
          <cell r="AL520">
            <v>81</v>
          </cell>
          <cell r="AM520">
            <v>143</v>
          </cell>
          <cell r="AN520">
            <v>3.0500048</v>
          </cell>
          <cell r="AO520">
            <v>0.08</v>
          </cell>
          <cell r="AP520" t="str">
            <v>Single-Wave  corrugated paper</v>
          </cell>
        </row>
        <row r="521">
          <cell r="I521">
            <v>550989</v>
          </cell>
          <cell r="J521" t="str">
            <v>FULBAT GEL BATTERY - FB7C-A</v>
          </cell>
          <cell r="K521">
            <v>12</v>
          </cell>
          <cell r="L521">
            <v>8.4</v>
          </cell>
          <cell r="M521">
            <v>8</v>
          </cell>
          <cell r="N521">
            <v>85</v>
          </cell>
          <cell r="O521">
            <v>12</v>
          </cell>
          <cell r="P521" t="str">
            <v>M6*12</v>
          </cell>
          <cell r="Q521" t="str">
            <v>/</v>
          </cell>
          <cell r="R521">
            <v>3564095509895</v>
          </cell>
          <cell r="S521">
            <v>3564096509894</v>
          </cell>
          <cell r="T521" t="str">
            <v>China</v>
          </cell>
          <cell r="U521" t="str">
            <v>8507.10.0030</v>
          </cell>
          <cell r="V521">
            <v>8507102090</v>
          </cell>
          <cell r="W521">
            <v>2800</v>
          </cell>
          <cell r="X521">
            <v>8</v>
          </cell>
          <cell r="Y521" t="str">
            <v>-</v>
          </cell>
          <cell r="Z521">
            <v>129</v>
          </cell>
          <cell r="AA521">
            <v>89</v>
          </cell>
          <cell r="AB521">
            <v>114</v>
          </cell>
          <cell r="AC521">
            <v>3</v>
          </cell>
          <cell r="AD521">
            <v>3</v>
          </cell>
          <cell r="AE521">
            <v>0.45</v>
          </cell>
          <cell r="AF521">
            <v>0.60299999999999998</v>
          </cell>
          <cell r="AG521">
            <v>1.34</v>
          </cell>
          <cell r="AH521">
            <v>0.43</v>
          </cell>
          <cell r="AI521">
            <v>1.1399999999999999</v>
          </cell>
          <cell r="AJ521" t="str">
            <v>Color Box</v>
          </cell>
          <cell r="AK521">
            <v>145</v>
          </cell>
          <cell r="AL521">
            <v>95</v>
          </cell>
          <cell r="AM521">
            <v>122</v>
          </cell>
          <cell r="AN521">
            <v>3.05</v>
          </cell>
          <cell r="AO521">
            <v>7.4913750000000001E-2</v>
          </cell>
          <cell r="AP521" t="str">
            <v>Single-Wave  corrugated paper</v>
          </cell>
        </row>
        <row r="522">
          <cell r="I522">
            <v>550995</v>
          </cell>
          <cell r="J522" t="str">
            <v>FULBAT GEL BATTERY - FB7L-B/B2</v>
          </cell>
          <cell r="K522">
            <v>12</v>
          </cell>
          <cell r="L522">
            <v>8.4</v>
          </cell>
          <cell r="M522">
            <v>8</v>
          </cell>
          <cell r="N522">
            <v>100</v>
          </cell>
          <cell r="O522">
            <v>15.4</v>
          </cell>
          <cell r="P522" t="str">
            <v>M6*12</v>
          </cell>
          <cell r="Q522" t="str">
            <v>/</v>
          </cell>
          <cell r="R522">
            <v>3564095509956</v>
          </cell>
          <cell r="S522">
            <v>3564096509955</v>
          </cell>
          <cell r="T522" t="str">
            <v>China</v>
          </cell>
          <cell r="U522" t="str">
            <v>8507.10.0030</v>
          </cell>
          <cell r="V522">
            <v>8507102090</v>
          </cell>
          <cell r="W522">
            <v>2800</v>
          </cell>
          <cell r="X522">
            <v>8</v>
          </cell>
          <cell r="Y522" t="str">
            <v>-</v>
          </cell>
          <cell r="Z522">
            <v>135</v>
          </cell>
          <cell r="AA522">
            <v>75</v>
          </cell>
          <cell r="AB522">
            <v>133</v>
          </cell>
          <cell r="AC522">
            <v>2.9</v>
          </cell>
          <cell r="AD522">
            <v>2.9</v>
          </cell>
          <cell r="AE522">
            <v>0.39</v>
          </cell>
          <cell r="AF522">
            <v>0.52</v>
          </cell>
          <cell r="AG522">
            <v>1.33</v>
          </cell>
          <cell r="AH522">
            <v>0.43</v>
          </cell>
          <cell r="AI522"/>
          <cell r="AJ522" t="str">
            <v>Color Box</v>
          </cell>
          <cell r="AK522">
            <v>143</v>
          </cell>
          <cell r="AL522">
            <v>81</v>
          </cell>
          <cell r="AM522">
            <v>143</v>
          </cell>
          <cell r="AN522">
            <v>3.0500048</v>
          </cell>
          <cell r="AO522">
            <v>0.08</v>
          </cell>
          <cell r="AP522" t="str">
            <v>Single-Wave  corrugated paper</v>
          </cell>
        </row>
        <row r="523">
          <cell r="I523">
            <v>550925</v>
          </cell>
          <cell r="J523" t="str">
            <v>FULBAT GEL BATTERY - FB9-B</v>
          </cell>
          <cell r="K523">
            <v>12</v>
          </cell>
          <cell r="L523">
            <v>9.5</v>
          </cell>
          <cell r="M523">
            <v>9</v>
          </cell>
          <cell r="N523">
            <v>115</v>
          </cell>
          <cell r="O523">
            <v>17.600000000000001</v>
          </cell>
          <cell r="P523" t="str">
            <v>M6*12</v>
          </cell>
          <cell r="Q523" t="str">
            <v>/</v>
          </cell>
          <cell r="R523">
            <v>3564095509253</v>
          </cell>
          <cell r="S523">
            <v>3564096509252</v>
          </cell>
          <cell r="T523" t="str">
            <v>China</v>
          </cell>
          <cell r="U523" t="str">
            <v>8507.10.0030</v>
          </cell>
          <cell r="V523">
            <v>8507102090</v>
          </cell>
          <cell r="W523">
            <v>2800</v>
          </cell>
          <cell r="X523">
            <v>8</v>
          </cell>
          <cell r="Y523" t="str">
            <v>-</v>
          </cell>
          <cell r="Z523">
            <v>135</v>
          </cell>
          <cell r="AA523">
            <v>75</v>
          </cell>
          <cell r="AB523">
            <v>139</v>
          </cell>
          <cell r="AC523">
            <v>3.08</v>
          </cell>
          <cell r="AD523">
            <v>3.08</v>
          </cell>
          <cell r="AE523">
            <v>0.51351351351351349</v>
          </cell>
          <cell r="AF523">
            <v>0.68400000000000005</v>
          </cell>
          <cell r="AG523">
            <v>1.3320000000000001</v>
          </cell>
          <cell r="AH523">
            <v>0.43</v>
          </cell>
          <cell r="AI523"/>
          <cell r="AJ523" t="str">
            <v>Color Box</v>
          </cell>
          <cell r="AK523">
            <v>143</v>
          </cell>
          <cell r="AL523">
            <v>81</v>
          </cell>
          <cell r="AM523">
            <v>149</v>
          </cell>
          <cell r="AN523">
            <v>3.232662533333333</v>
          </cell>
          <cell r="AO523">
            <v>0.08</v>
          </cell>
          <cell r="AP523" t="str">
            <v>Single-Wave  corrugated paper</v>
          </cell>
        </row>
        <row r="524">
          <cell r="I524">
            <v>550951</v>
          </cell>
          <cell r="J524" t="str">
            <v>FULBAT GEL BATTERY - FB9L-B</v>
          </cell>
          <cell r="K524">
            <v>12</v>
          </cell>
          <cell r="L524">
            <v>9.5</v>
          </cell>
          <cell r="M524">
            <v>9</v>
          </cell>
          <cell r="N524">
            <v>120</v>
          </cell>
          <cell r="O524">
            <v>17.600000000000001</v>
          </cell>
          <cell r="P524" t="str">
            <v>M6*12</v>
          </cell>
          <cell r="Q524" t="str">
            <v>/</v>
          </cell>
          <cell r="R524">
            <v>3564095509512</v>
          </cell>
          <cell r="S524">
            <v>3564096509511</v>
          </cell>
          <cell r="T524" t="str">
            <v>China</v>
          </cell>
          <cell r="U524" t="str">
            <v>8507.10.0030</v>
          </cell>
          <cell r="V524">
            <v>8507102090</v>
          </cell>
          <cell r="W524">
            <v>2800</v>
          </cell>
          <cell r="X524">
            <v>8</v>
          </cell>
          <cell r="Y524" t="str">
            <v>-</v>
          </cell>
          <cell r="Z524">
            <v>135</v>
          </cell>
          <cell r="AA524">
            <v>75</v>
          </cell>
          <cell r="AB524">
            <v>139</v>
          </cell>
          <cell r="AC524">
            <v>3.05</v>
          </cell>
          <cell r="AD524">
            <v>3.05</v>
          </cell>
          <cell r="AE524">
            <v>0.51</v>
          </cell>
          <cell r="AF524">
            <v>0.68</v>
          </cell>
          <cell r="AG524">
            <v>1.33</v>
          </cell>
          <cell r="AH524">
            <v>0.43</v>
          </cell>
          <cell r="AI524"/>
          <cell r="AJ524" t="str">
            <v>Color Box</v>
          </cell>
          <cell r="AK524">
            <v>141</v>
          </cell>
          <cell r="AL524">
            <v>81</v>
          </cell>
          <cell r="AM524">
            <v>149</v>
          </cell>
          <cell r="AN524">
            <v>3.1993291999999998</v>
          </cell>
          <cell r="AO524">
            <v>7.5314249999999985E-2</v>
          </cell>
          <cell r="AP524" t="str">
            <v>Single-Wave  corrugated paper</v>
          </cell>
        </row>
        <row r="525">
          <cell r="I525">
            <v>550880</v>
          </cell>
          <cell r="J525" t="str">
            <v>FULBAT GEL BATTERY - FHD14HL-BS (H.D.)</v>
          </cell>
          <cell r="K525">
            <v>12</v>
          </cell>
          <cell r="L525">
            <v>14.7</v>
          </cell>
          <cell r="M525">
            <v>14</v>
          </cell>
          <cell r="N525">
            <v>220</v>
          </cell>
          <cell r="O525">
            <v>10</v>
          </cell>
          <cell r="P525" t="str">
            <v>M6*13</v>
          </cell>
          <cell r="Q525" t="str">
            <v>/</v>
          </cell>
          <cell r="R525">
            <v>3564095508805</v>
          </cell>
          <cell r="S525">
            <v>3564096508804</v>
          </cell>
          <cell r="T525" t="str">
            <v>China</v>
          </cell>
          <cell r="U525" t="str">
            <v>8507.10.0030</v>
          </cell>
          <cell r="V525">
            <v>8507102090</v>
          </cell>
          <cell r="W525">
            <v>2800</v>
          </cell>
          <cell r="X525">
            <v>8</v>
          </cell>
          <cell r="Y525" t="str">
            <v>-</v>
          </cell>
          <cell r="Z525">
            <v>149</v>
          </cell>
          <cell r="AA525">
            <v>87</v>
          </cell>
          <cell r="AB525">
            <v>144</v>
          </cell>
          <cell r="AC525">
            <v>4.5999999999999996</v>
          </cell>
          <cell r="AD525">
            <v>4.5999999999999996</v>
          </cell>
          <cell r="AE525">
            <v>0.7</v>
          </cell>
          <cell r="AF525">
            <v>0.93799999999999994</v>
          </cell>
          <cell r="AG525">
            <v>1.34</v>
          </cell>
          <cell r="AH525">
            <v>0.43</v>
          </cell>
          <cell r="AI525">
            <v>1.1399999999999999</v>
          </cell>
          <cell r="AJ525" t="str">
            <v>Color Box</v>
          </cell>
          <cell r="AK525">
            <v>158</v>
          </cell>
          <cell r="AL525">
            <v>92</v>
          </cell>
          <cell r="AM525">
            <v>150</v>
          </cell>
          <cell r="AN525">
            <v>4.6804230999999996</v>
          </cell>
          <cell r="AO525">
            <v>7.0000000000000007E-2</v>
          </cell>
          <cell r="AP525" t="str">
            <v>Single-Wave  corrugated paper</v>
          </cell>
        </row>
        <row r="526">
          <cell r="I526">
            <v>550881</v>
          </cell>
          <cell r="J526" t="str">
            <v>FULBAT GEL BATTERY - FHD20HL-BS (H.D.)</v>
          </cell>
          <cell r="K526">
            <v>12</v>
          </cell>
          <cell r="L526">
            <v>21.1</v>
          </cell>
          <cell r="M526">
            <v>20</v>
          </cell>
          <cell r="N526">
            <v>310</v>
          </cell>
          <cell r="O526">
            <v>8</v>
          </cell>
          <cell r="P526" t="str">
            <v>M6*13</v>
          </cell>
          <cell r="Q526" t="str">
            <v>/</v>
          </cell>
          <cell r="R526">
            <v>3564095508812</v>
          </cell>
          <cell r="S526">
            <v>3564096508811</v>
          </cell>
          <cell r="T526" t="str">
            <v>China</v>
          </cell>
          <cell r="U526" t="str">
            <v>8507.10.0060</v>
          </cell>
          <cell r="V526">
            <v>8507102090</v>
          </cell>
          <cell r="W526">
            <v>2800</v>
          </cell>
          <cell r="X526">
            <v>8</v>
          </cell>
          <cell r="Y526" t="str">
            <v>-</v>
          </cell>
          <cell r="Z526">
            <v>176</v>
          </cell>
          <cell r="AA526">
            <v>87</v>
          </cell>
          <cell r="AB526">
            <v>154</v>
          </cell>
          <cell r="AC526">
            <v>6.36</v>
          </cell>
          <cell r="AD526">
            <v>6.36</v>
          </cell>
          <cell r="AE526">
            <v>0.9</v>
          </cell>
          <cell r="AF526">
            <v>1.206</v>
          </cell>
          <cell r="AG526">
            <v>1.34</v>
          </cell>
          <cell r="AH526">
            <v>0.43</v>
          </cell>
          <cell r="AI526">
            <v>1.1399999999999999</v>
          </cell>
          <cell r="AJ526" t="str">
            <v>Color Box</v>
          </cell>
          <cell r="AK526">
            <v>183</v>
          </cell>
          <cell r="AL526">
            <v>93</v>
          </cell>
          <cell r="AM526">
            <v>159</v>
          </cell>
          <cell r="AN526">
            <v>6.38</v>
          </cell>
          <cell r="AO526">
            <v>0.08</v>
          </cell>
          <cell r="AP526" t="str">
            <v>Single-Wave  corrugated paper</v>
          </cell>
        </row>
        <row r="527">
          <cell r="I527">
            <v>550882</v>
          </cell>
          <cell r="J527" t="str">
            <v>FULBAT GEL BATTERY - FHD30HL-BS (H.D.)</v>
          </cell>
          <cell r="K527">
            <v>12</v>
          </cell>
          <cell r="L527">
            <v>31.6</v>
          </cell>
          <cell r="M527">
            <v>30</v>
          </cell>
          <cell r="N527">
            <v>415</v>
          </cell>
          <cell r="O527">
            <v>8</v>
          </cell>
          <cell r="P527" t="str">
            <v>M6*13</v>
          </cell>
          <cell r="Q527" t="str">
            <v>/</v>
          </cell>
          <cell r="R527" t="str">
            <v>3564095508829</v>
          </cell>
          <cell r="S527" t="str">
            <v>3564096508828</v>
          </cell>
          <cell r="T527" t="str">
            <v>China</v>
          </cell>
          <cell r="U527" t="str">
            <v>8507.10.0060</v>
          </cell>
          <cell r="V527">
            <v>8507102090</v>
          </cell>
          <cell r="W527">
            <v>2800</v>
          </cell>
          <cell r="X527">
            <v>8</v>
          </cell>
          <cell r="Y527" t="str">
            <v>-</v>
          </cell>
          <cell r="Z527">
            <v>166</v>
          </cell>
          <cell r="AA527">
            <v>130</v>
          </cell>
          <cell r="AB527">
            <v>175</v>
          </cell>
          <cell r="AC527">
            <v>9.83</v>
          </cell>
          <cell r="AD527">
            <v>9.83</v>
          </cell>
          <cell r="AE527">
            <v>1.55</v>
          </cell>
          <cell r="AF527">
            <v>2.077</v>
          </cell>
          <cell r="AG527">
            <v>1.34</v>
          </cell>
          <cell r="AH527">
            <v>0.43</v>
          </cell>
          <cell r="AI527"/>
          <cell r="AJ527" t="str">
            <v>Color Box</v>
          </cell>
          <cell r="AK527">
            <v>174</v>
          </cell>
          <cell r="AL527">
            <v>136</v>
          </cell>
          <cell r="AM527">
            <v>180</v>
          </cell>
          <cell r="AN527">
            <v>9.8731539999999995</v>
          </cell>
          <cell r="AO527">
            <v>0.13694399999999998</v>
          </cell>
          <cell r="AP527" t="str">
            <v>Single-Wave  corrugated paper</v>
          </cell>
        </row>
        <row r="528">
          <cell r="I528">
            <v>550874</v>
          </cell>
          <cell r="J528" t="str">
            <v>FULBAT GEL BATTERY - FHD32HL-BS (H.D.)</v>
          </cell>
          <cell r="K528">
            <v>12</v>
          </cell>
          <cell r="L528">
            <v>33.6</v>
          </cell>
          <cell r="M528">
            <v>32</v>
          </cell>
          <cell r="N528">
            <v>445</v>
          </cell>
          <cell r="O528">
            <v>6</v>
          </cell>
          <cell r="P528" t="str">
            <v>M6*13</v>
          </cell>
          <cell r="Q528" t="str">
            <v>/</v>
          </cell>
          <cell r="R528">
            <v>3564095508744</v>
          </cell>
          <cell r="S528">
            <v>3564096508743</v>
          </cell>
          <cell r="T528" t="str">
            <v>China</v>
          </cell>
          <cell r="U528" t="str">
            <v>8507.10.0060</v>
          </cell>
          <cell r="V528">
            <v>8507102090</v>
          </cell>
          <cell r="W528">
            <v>2800</v>
          </cell>
          <cell r="X528">
            <v>8</v>
          </cell>
          <cell r="Y528" t="str">
            <v>-</v>
          </cell>
          <cell r="Z528">
            <v>166</v>
          </cell>
          <cell r="AA528">
            <v>130</v>
          </cell>
          <cell r="AB528">
            <v>175</v>
          </cell>
          <cell r="AC528">
            <v>10.18</v>
          </cell>
          <cell r="AD528">
            <v>10.18</v>
          </cell>
          <cell r="AE528">
            <v>1.55</v>
          </cell>
          <cell r="AF528">
            <v>2.077</v>
          </cell>
          <cell r="AG528">
            <v>1.34</v>
          </cell>
          <cell r="AH528">
            <v>0.43</v>
          </cell>
          <cell r="AI528"/>
          <cell r="AJ528" t="str">
            <v>Color Box</v>
          </cell>
          <cell r="AK528">
            <v>174</v>
          </cell>
          <cell r="AL528">
            <v>136</v>
          </cell>
          <cell r="AM528">
            <v>180</v>
          </cell>
          <cell r="AN528">
            <v>10.223153999999999</v>
          </cell>
          <cell r="AO528">
            <v>0.13694399999999998</v>
          </cell>
          <cell r="AP528" t="str">
            <v>Single-Wave  corrugated paper</v>
          </cell>
        </row>
        <row r="529">
          <cell r="I529">
            <v>550943</v>
          </cell>
          <cell r="J529" t="str">
            <v>FULBAT GEL BATTERY - FIX30L-BS</v>
          </cell>
          <cell r="K529">
            <v>12</v>
          </cell>
          <cell r="L529">
            <v>31.6</v>
          </cell>
          <cell r="M529">
            <v>30</v>
          </cell>
          <cell r="N529">
            <v>400</v>
          </cell>
          <cell r="O529">
            <v>9.9</v>
          </cell>
          <cell r="P529" t="str">
            <v>M6*12</v>
          </cell>
          <cell r="Q529" t="str">
            <v>/</v>
          </cell>
          <cell r="R529">
            <v>3564095509437</v>
          </cell>
          <cell r="S529">
            <v>3564096509436</v>
          </cell>
          <cell r="T529" t="str">
            <v>China</v>
          </cell>
          <cell r="U529" t="str">
            <v>8507.10.0060</v>
          </cell>
          <cell r="V529">
            <v>8507102090</v>
          </cell>
          <cell r="W529">
            <v>2800</v>
          </cell>
          <cell r="X529">
            <v>8</v>
          </cell>
          <cell r="Y529" t="str">
            <v>-</v>
          </cell>
          <cell r="Z529">
            <v>166</v>
          </cell>
          <cell r="AA529">
            <v>126</v>
          </cell>
          <cell r="AB529">
            <v>173</v>
          </cell>
          <cell r="AC529">
            <v>9.3800000000000008</v>
          </cell>
          <cell r="AD529">
            <v>9.3800000000000008</v>
          </cell>
          <cell r="AE529">
            <v>1.3138138138138138</v>
          </cell>
          <cell r="AF529">
            <v>1.75</v>
          </cell>
          <cell r="AG529">
            <v>1.3320000000000001</v>
          </cell>
          <cell r="AH529">
            <v>0.43</v>
          </cell>
          <cell r="AI529"/>
          <cell r="AJ529" t="str">
            <v>Color Box</v>
          </cell>
          <cell r="AK529">
            <v>173</v>
          </cell>
          <cell r="AL529">
            <v>131</v>
          </cell>
          <cell r="AM529">
            <v>185</v>
          </cell>
          <cell r="AN529">
            <v>9.6310572000000008</v>
          </cell>
          <cell r="AO529">
            <v>0.14000000000000001</v>
          </cell>
          <cell r="AP529" t="str">
            <v>Single-Wave  corrugated paper</v>
          </cell>
        </row>
        <row r="530">
          <cell r="I530">
            <v>550999</v>
          </cell>
          <cell r="J530" t="str">
            <v>FULBAT GEL BATTERY - FT12-10Z</v>
          </cell>
          <cell r="K530">
            <v>12</v>
          </cell>
          <cell r="L530">
            <v>10.5</v>
          </cell>
          <cell r="M530">
            <v>10</v>
          </cell>
          <cell r="N530">
            <v>180</v>
          </cell>
          <cell r="O530">
            <v>11</v>
          </cell>
          <cell r="P530" t="str">
            <v>M6*10</v>
          </cell>
          <cell r="Q530" t="str">
            <v>/</v>
          </cell>
          <cell r="R530">
            <v>3564095509994</v>
          </cell>
          <cell r="S530">
            <v>3564096509993</v>
          </cell>
          <cell r="T530" t="str">
            <v>China</v>
          </cell>
          <cell r="U530" t="str">
            <v>8507.10.0030</v>
          </cell>
          <cell r="V530">
            <v>8507102090</v>
          </cell>
          <cell r="W530">
            <v>2800</v>
          </cell>
          <cell r="X530">
            <v>8</v>
          </cell>
          <cell r="Y530" t="str">
            <v>-</v>
          </cell>
          <cell r="Z530">
            <v>194</v>
          </cell>
          <cell r="AA530">
            <v>59</v>
          </cell>
          <cell r="AB530">
            <v>112</v>
          </cell>
          <cell r="AC530">
            <v>3.26</v>
          </cell>
          <cell r="AD530">
            <v>3.26</v>
          </cell>
          <cell r="AE530">
            <v>0.5</v>
          </cell>
          <cell r="AF530">
            <v>0.67</v>
          </cell>
          <cell r="AG530">
            <v>1.34</v>
          </cell>
          <cell r="AH530">
            <v>0.43</v>
          </cell>
          <cell r="AI530">
            <v>1.1399999999999999</v>
          </cell>
          <cell r="AJ530" t="str">
            <v>Color Box</v>
          </cell>
          <cell r="AK530">
            <v>202</v>
          </cell>
          <cell r="AL530">
            <v>65</v>
          </cell>
          <cell r="AM530">
            <v>117</v>
          </cell>
          <cell r="AN530">
            <v>3.3133330666666665</v>
          </cell>
          <cell r="AO530">
            <v>7.6401000000000011E-2</v>
          </cell>
          <cell r="AP530" t="str">
            <v>Single-Wave  corrugated paper</v>
          </cell>
        </row>
        <row r="531">
          <cell r="I531">
            <v>550679</v>
          </cell>
          <cell r="J531" t="str">
            <v>FULBAT GEL BATTERY - FT12A-BS</v>
          </cell>
          <cell r="K531">
            <v>12</v>
          </cell>
          <cell r="L531">
            <v>10.5</v>
          </cell>
          <cell r="M531">
            <v>10</v>
          </cell>
          <cell r="N531">
            <v>175</v>
          </cell>
          <cell r="O531">
            <v>15.4</v>
          </cell>
          <cell r="P531" t="str">
            <v>M6*12</v>
          </cell>
          <cell r="Q531" t="str">
            <v>/</v>
          </cell>
          <cell r="R531">
            <v>3564095506795</v>
          </cell>
          <cell r="S531">
            <v>3564096506794</v>
          </cell>
          <cell r="T531" t="str">
            <v>China</v>
          </cell>
          <cell r="U531" t="str">
            <v>8507.10.0030</v>
          </cell>
          <cell r="V531">
            <v>8507102090</v>
          </cell>
          <cell r="W531">
            <v>2800</v>
          </cell>
          <cell r="X531">
            <v>8</v>
          </cell>
          <cell r="Y531" t="str">
            <v>-</v>
          </cell>
          <cell r="Z531">
            <v>150</v>
          </cell>
          <cell r="AA531">
            <v>88</v>
          </cell>
          <cell r="AB531">
            <v>105</v>
          </cell>
          <cell r="AC531">
            <v>3.29</v>
          </cell>
          <cell r="AD531">
            <v>3.29</v>
          </cell>
          <cell r="AE531">
            <v>0.51801801801801795</v>
          </cell>
          <cell r="AF531">
            <v>0.69</v>
          </cell>
          <cell r="AG531">
            <v>1.3320000000000001</v>
          </cell>
          <cell r="AH531">
            <v>0.43</v>
          </cell>
          <cell r="AI531"/>
          <cell r="AJ531" t="str">
            <v>Color Box</v>
          </cell>
          <cell r="AK531">
            <v>158</v>
          </cell>
          <cell r="AL531">
            <v>93</v>
          </cell>
          <cell r="AM531">
            <v>115</v>
          </cell>
          <cell r="AN531">
            <v>3.5379744</v>
          </cell>
          <cell r="AO531">
            <v>0.08</v>
          </cell>
          <cell r="AP531" t="str">
            <v>Single-Wave  corrugated paper</v>
          </cell>
        </row>
        <row r="532">
          <cell r="I532">
            <v>550643</v>
          </cell>
          <cell r="J532" t="str">
            <v>FULBAT GEL BATTERY - FT12B-4</v>
          </cell>
          <cell r="K532">
            <v>12</v>
          </cell>
          <cell r="L532">
            <v>10.5</v>
          </cell>
          <cell r="M532">
            <v>10</v>
          </cell>
          <cell r="N532">
            <v>210</v>
          </cell>
          <cell r="O532">
            <v>14.3</v>
          </cell>
          <cell r="P532" t="str">
            <v>M5*11.5</v>
          </cell>
          <cell r="Q532" t="str">
            <v>/</v>
          </cell>
          <cell r="R532">
            <v>3564095506436</v>
          </cell>
          <cell r="S532">
            <v>3564096506435</v>
          </cell>
          <cell r="T532" t="str">
            <v>China</v>
          </cell>
          <cell r="U532" t="str">
            <v>8507.10.0030</v>
          </cell>
          <cell r="V532">
            <v>8507102090</v>
          </cell>
          <cell r="W532">
            <v>2800</v>
          </cell>
          <cell r="X532">
            <v>8</v>
          </cell>
          <cell r="Y532" t="str">
            <v>-</v>
          </cell>
          <cell r="Z532">
            <v>150</v>
          </cell>
          <cell r="AA532">
            <v>70</v>
          </cell>
          <cell r="AB532">
            <v>130</v>
          </cell>
          <cell r="AC532">
            <v>3.59</v>
          </cell>
          <cell r="AD532">
            <v>3.59</v>
          </cell>
          <cell r="AE532">
            <v>0.55405405405405406</v>
          </cell>
          <cell r="AF532">
            <v>0.73799999999999999</v>
          </cell>
          <cell r="AG532">
            <v>1.3320000000000001</v>
          </cell>
          <cell r="AH532">
            <v>0.43</v>
          </cell>
          <cell r="AI532"/>
          <cell r="AJ532" t="str">
            <v>Color Box</v>
          </cell>
          <cell r="AK532">
            <v>158</v>
          </cell>
          <cell r="AL532">
            <v>75</v>
          </cell>
          <cell r="AM532">
            <v>140</v>
          </cell>
          <cell r="AN532">
            <v>3.6678793999999999</v>
          </cell>
          <cell r="AO532">
            <v>0.08</v>
          </cell>
          <cell r="AP532" t="str">
            <v>Single-Wave  corrugated paper</v>
          </cell>
        </row>
        <row r="533">
          <cell r="I533">
            <v>550644</v>
          </cell>
          <cell r="J533" t="str">
            <v>FULBAT GEL BATTERY - FT14B-4</v>
          </cell>
          <cell r="K533">
            <v>12</v>
          </cell>
          <cell r="L533">
            <v>12.6</v>
          </cell>
          <cell r="M533">
            <v>12</v>
          </cell>
          <cell r="N533">
            <v>210</v>
          </cell>
          <cell r="O533">
            <v>13.2</v>
          </cell>
          <cell r="P533" t="str">
            <v>M5*9</v>
          </cell>
          <cell r="Q533" t="str">
            <v>/</v>
          </cell>
          <cell r="R533">
            <v>3564095506443</v>
          </cell>
          <cell r="S533">
            <v>3564096506442</v>
          </cell>
          <cell r="T533" t="str">
            <v>China</v>
          </cell>
          <cell r="U533" t="str">
            <v>8507.10.0030</v>
          </cell>
          <cell r="V533">
            <v>8507102090</v>
          </cell>
          <cell r="W533">
            <v>2800</v>
          </cell>
          <cell r="X533">
            <v>8</v>
          </cell>
          <cell r="Y533" t="str">
            <v>-</v>
          </cell>
          <cell r="Z533">
            <v>150</v>
          </cell>
          <cell r="AA533">
            <v>70</v>
          </cell>
          <cell r="AB533">
            <v>145</v>
          </cell>
          <cell r="AC533">
            <v>4.0999999999999996</v>
          </cell>
          <cell r="AD533">
            <v>4.0999999999999996</v>
          </cell>
          <cell r="AE533">
            <v>0.61261261261261257</v>
          </cell>
          <cell r="AF533">
            <v>0.81599999999999995</v>
          </cell>
          <cell r="AG533">
            <v>1.3320000000000001</v>
          </cell>
          <cell r="AH533">
            <v>0.43</v>
          </cell>
          <cell r="AI533"/>
          <cell r="AJ533" t="str">
            <v>Color Box</v>
          </cell>
          <cell r="AK533">
            <v>158</v>
          </cell>
          <cell r="AL533">
            <v>75</v>
          </cell>
          <cell r="AM533">
            <v>155</v>
          </cell>
          <cell r="AN533">
            <v>4.1906384000000001</v>
          </cell>
          <cell r="AO533">
            <v>0.08</v>
          </cell>
          <cell r="AP533" t="str">
            <v>Single-Wave  corrugated paper</v>
          </cell>
        </row>
        <row r="534">
          <cell r="I534">
            <v>550949</v>
          </cell>
          <cell r="J534" t="str">
            <v>FULBAT GEL BATTERY - FT4B-BS</v>
          </cell>
          <cell r="K534">
            <v>12</v>
          </cell>
          <cell r="L534">
            <v>2.4</v>
          </cell>
          <cell r="M534" t="str">
            <v>2.3</v>
          </cell>
          <cell r="N534">
            <v>40</v>
          </cell>
          <cell r="O534">
            <v>47.3</v>
          </cell>
          <cell r="P534" t="str">
            <v>/</v>
          </cell>
          <cell r="Q534" t="str">
            <v>/</v>
          </cell>
          <cell r="R534">
            <v>3564095509499</v>
          </cell>
          <cell r="S534">
            <v>3564096509498</v>
          </cell>
          <cell r="T534" t="str">
            <v>China</v>
          </cell>
          <cell r="U534" t="str">
            <v>8507.10.0030</v>
          </cell>
          <cell r="V534">
            <v>8507102090</v>
          </cell>
          <cell r="W534">
            <v>2800</v>
          </cell>
          <cell r="X534">
            <v>8</v>
          </cell>
          <cell r="Y534" t="str">
            <v>-</v>
          </cell>
          <cell r="Z534">
            <v>113</v>
          </cell>
          <cell r="AA534">
            <v>38</v>
          </cell>
          <cell r="AB534">
            <v>85</v>
          </cell>
          <cell r="AC534">
            <v>0.91</v>
          </cell>
          <cell r="AD534">
            <v>0.91</v>
          </cell>
          <cell r="AE534">
            <v>0.1126126126126126</v>
          </cell>
          <cell r="AF534">
            <v>0.15</v>
          </cell>
          <cell r="AG534">
            <v>1.3320000000000001</v>
          </cell>
          <cell r="AH534">
            <v>0.43</v>
          </cell>
          <cell r="AI534"/>
          <cell r="AJ534" t="str">
            <v>Color Box</v>
          </cell>
          <cell r="AK534">
            <v>121</v>
          </cell>
          <cell r="AL534">
            <v>44</v>
          </cell>
          <cell r="AM534">
            <v>95</v>
          </cell>
          <cell r="AN534">
            <v>0.97279957333333333</v>
          </cell>
          <cell r="AO534">
            <v>0.04</v>
          </cell>
          <cell r="AP534" t="str">
            <v>Single-Wave  corrugated paper</v>
          </cell>
        </row>
        <row r="535">
          <cell r="I535">
            <v>550641</v>
          </cell>
          <cell r="J535" t="str">
            <v>FULBAT GEL BATTERY - FT7B-4</v>
          </cell>
          <cell r="K535">
            <v>12</v>
          </cell>
          <cell r="L535">
            <v>6.8</v>
          </cell>
          <cell r="M535" t="str">
            <v>6.5</v>
          </cell>
          <cell r="N535">
            <v>110</v>
          </cell>
          <cell r="O535">
            <v>17.600000000000001</v>
          </cell>
          <cell r="P535" t="str">
            <v>M5*11.5</v>
          </cell>
          <cell r="Q535" t="str">
            <v>/</v>
          </cell>
          <cell r="R535">
            <v>3564095506412</v>
          </cell>
          <cell r="S535">
            <v>3564096506411</v>
          </cell>
          <cell r="T535" t="str">
            <v>China</v>
          </cell>
          <cell r="U535" t="str">
            <v>8507.10.0030</v>
          </cell>
          <cell r="V535">
            <v>8507102090</v>
          </cell>
          <cell r="W535">
            <v>2800</v>
          </cell>
          <cell r="X535">
            <v>8</v>
          </cell>
          <cell r="Y535" t="str">
            <v>-</v>
          </cell>
          <cell r="Z535">
            <v>150</v>
          </cell>
          <cell r="AA535">
            <v>66</v>
          </cell>
          <cell r="AB535">
            <v>93</v>
          </cell>
          <cell r="AC535">
            <v>2.2999999999999998</v>
          </cell>
          <cell r="AD535">
            <v>2.2999999999999998</v>
          </cell>
          <cell r="AE535">
            <v>0.31531531531531526</v>
          </cell>
          <cell r="AF535">
            <v>0.42</v>
          </cell>
          <cell r="AG535">
            <v>1.3320000000000001</v>
          </cell>
          <cell r="AH535">
            <v>0.43</v>
          </cell>
          <cell r="AI535"/>
          <cell r="AJ535" t="str">
            <v>Color Box</v>
          </cell>
          <cell r="AK535">
            <v>158</v>
          </cell>
          <cell r="AL535">
            <v>71</v>
          </cell>
          <cell r="AM535">
            <v>103</v>
          </cell>
          <cell r="AN535">
            <v>2.3703920000000003</v>
          </cell>
          <cell r="AO535">
            <v>0.06</v>
          </cell>
          <cell r="AP535" t="str">
            <v>Single-Wave  corrugated paper</v>
          </cell>
        </row>
        <row r="536">
          <cell r="I536">
            <v>550845</v>
          </cell>
          <cell r="J536" t="str">
            <v>FULBAT GEL BATTERY - FT9A-BS</v>
          </cell>
          <cell r="K536">
            <v>12</v>
          </cell>
          <cell r="L536">
            <v>8.4</v>
          </cell>
          <cell r="M536">
            <v>8</v>
          </cell>
          <cell r="N536">
            <v>135</v>
          </cell>
          <cell r="O536"/>
          <cell r="P536"/>
          <cell r="Q536" t="str">
            <v>-</v>
          </cell>
          <cell r="R536" t="str">
            <v>3564095508454</v>
          </cell>
          <cell r="S536" t="str">
            <v>3564096508453</v>
          </cell>
          <cell r="T536" t="str">
            <v>China</v>
          </cell>
          <cell r="U536" t="str">
            <v>8507.10.0030</v>
          </cell>
          <cell r="V536">
            <v>8507102090</v>
          </cell>
          <cell r="W536">
            <v>2800</v>
          </cell>
          <cell r="X536">
            <v>8</v>
          </cell>
          <cell r="Y536" t="str">
            <v>-</v>
          </cell>
          <cell r="Z536">
            <v>150</v>
          </cell>
          <cell r="AA536">
            <v>87</v>
          </cell>
          <cell r="AB536">
            <v>105</v>
          </cell>
          <cell r="AC536">
            <v>3</v>
          </cell>
          <cell r="AD536">
            <v>3</v>
          </cell>
          <cell r="AE536">
            <v>0.42</v>
          </cell>
          <cell r="AF536">
            <v>0.56999999999999995</v>
          </cell>
          <cell r="AG536">
            <v>1.33</v>
          </cell>
          <cell r="AH536">
            <v>0.43</v>
          </cell>
          <cell r="AI536"/>
          <cell r="AJ536" t="str">
            <v>Color Box</v>
          </cell>
          <cell r="AK536">
            <v>158</v>
          </cell>
          <cell r="AL536">
            <v>93</v>
          </cell>
          <cell r="AM536">
            <v>115</v>
          </cell>
          <cell r="AN536">
            <v>3.0555555555555598</v>
          </cell>
          <cell r="AO536">
            <v>5.5555555555559799E-2</v>
          </cell>
          <cell r="AP536"/>
        </row>
        <row r="537">
          <cell r="I537">
            <v>550642</v>
          </cell>
          <cell r="J537" t="str">
            <v>FULBAT GEL BATTERY - FT9B-4</v>
          </cell>
          <cell r="K537">
            <v>12</v>
          </cell>
          <cell r="L537">
            <v>8.4</v>
          </cell>
          <cell r="M537">
            <v>8</v>
          </cell>
          <cell r="N537">
            <v>120</v>
          </cell>
          <cell r="O537">
            <v>16.5</v>
          </cell>
          <cell r="P537" t="str">
            <v>M5*9</v>
          </cell>
          <cell r="Q537" t="str">
            <v>/</v>
          </cell>
          <cell r="R537">
            <v>3564095506429</v>
          </cell>
          <cell r="S537">
            <v>3564096506428</v>
          </cell>
          <cell r="T537" t="str">
            <v>China</v>
          </cell>
          <cell r="U537" t="str">
            <v>8507.10.0030</v>
          </cell>
          <cell r="V537">
            <v>8507102090</v>
          </cell>
          <cell r="W537">
            <v>2800</v>
          </cell>
          <cell r="X537">
            <v>8</v>
          </cell>
          <cell r="Y537" t="str">
            <v>-</v>
          </cell>
          <cell r="Z537">
            <v>150</v>
          </cell>
          <cell r="AA537">
            <v>70</v>
          </cell>
          <cell r="AB537">
            <v>105</v>
          </cell>
          <cell r="AC537">
            <v>2.78</v>
          </cell>
          <cell r="AD537">
            <v>2.78</v>
          </cell>
          <cell r="AE537">
            <v>0.40090090090090091</v>
          </cell>
          <cell r="AF537">
            <v>0.53400000000000003</v>
          </cell>
          <cell r="AG537">
            <v>1.3320000000000001</v>
          </cell>
          <cell r="AH537">
            <v>0.43</v>
          </cell>
          <cell r="AI537"/>
          <cell r="AJ537" t="str">
            <v>Color Box</v>
          </cell>
          <cell r="AK537">
            <v>158</v>
          </cell>
          <cell r="AL537">
            <v>74</v>
          </cell>
          <cell r="AM537">
            <v>115</v>
          </cell>
          <cell r="AN537">
            <v>2.8692362666666664</v>
          </cell>
          <cell r="AO537">
            <v>0.06</v>
          </cell>
          <cell r="AP537" t="str">
            <v>Single-Wave  corrugated paper</v>
          </cell>
        </row>
        <row r="538">
          <cell r="I538">
            <v>550950</v>
          </cell>
          <cell r="J538" t="str">
            <v>FULBAT GEL BATTERY - FTR4A-BS</v>
          </cell>
          <cell r="K538">
            <v>12</v>
          </cell>
          <cell r="L538">
            <v>2.4</v>
          </cell>
          <cell r="M538" t="str">
            <v>2.3</v>
          </cell>
          <cell r="N538">
            <v>45</v>
          </cell>
          <cell r="O538">
            <v>47.3</v>
          </cell>
          <cell r="P538" t="str">
            <v>/</v>
          </cell>
          <cell r="Q538" t="str">
            <v>/</v>
          </cell>
          <cell r="R538">
            <v>3564095509505</v>
          </cell>
          <cell r="S538">
            <v>3564096509504</v>
          </cell>
          <cell r="T538" t="str">
            <v>China</v>
          </cell>
          <cell r="U538" t="str">
            <v>8507.10.0030</v>
          </cell>
          <cell r="V538">
            <v>8507102090</v>
          </cell>
          <cell r="W538">
            <v>2800</v>
          </cell>
          <cell r="X538">
            <v>8</v>
          </cell>
          <cell r="Y538" t="str">
            <v>-</v>
          </cell>
          <cell r="Z538">
            <v>113</v>
          </cell>
          <cell r="AA538">
            <v>48</v>
          </cell>
          <cell r="AB538">
            <v>85</v>
          </cell>
          <cell r="AC538">
            <v>0.96</v>
          </cell>
          <cell r="AD538">
            <v>0.96</v>
          </cell>
          <cell r="AE538">
            <v>0.13288288288288286</v>
          </cell>
          <cell r="AF538">
            <v>0.17699999999999999</v>
          </cell>
          <cell r="AG538">
            <v>1.3320000000000001</v>
          </cell>
          <cell r="AH538">
            <v>0.43</v>
          </cell>
          <cell r="AI538"/>
          <cell r="AJ538" t="str">
            <v>Color Box</v>
          </cell>
          <cell r="AK538">
            <v>121</v>
          </cell>
          <cell r="AL538">
            <v>54</v>
          </cell>
          <cell r="AM538">
            <v>95</v>
          </cell>
          <cell r="AN538">
            <v>1.0331929333333332</v>
          </cell>
          <cell r="AO538">
            <v>3.9639000000000001E-2</v>
          </cell>
          <cell r="AP538" t="str">
            <v>Single-Wave  corrugated paper</v>
          </cell>
        </row>
        <row r="539">
          <cell r="I539">
            <v>550922</v>
          </cell>
          <cell r="J539" t="str">
            <v>FULBAT GEL BATTERY - FTX12-BS</v>
          </cell>
          <cell r="K539">
            <v>12</v>
          </cell>
          <cell r="L539">
            <v>10.5</v>
          </cell>
          <cell r="M539">
            <v>10</v>
          </cell>
          <cell r="N539">
            <v>180</v>
          </cell>
          <cell r="O539">
            <v>13.2</v>
          </cell>
          <cell r="P539" t="str">
            <v>M6*12</v>
          </cell>
          <cell r="Q539" t="str">
            <v>/</v>
          </cell>
          <cell r="R539">
            <v>3564095509222</v>
          </cell>
          <cell r="S539">
            <v>3564096509221</v>
          </cell>
          <cell r="T539" t="str">
            <v>China</v>
          </cell>
          <cell r="U539" t="str">
            <v>8507.10.0030</v>
          </cell>
          <cell r="V539">
            <v>8507102090</v>
          </cell>
          <cell r="W539">
            <v>2800</v>
          </cell>
          <cell r="X539">
            <v>8</v>
          </cell>
          <cell r="Y539" t="str">
            <v>-</v>
          </cell>
          <cell r="Z539">
            <v>150</v>
          </cell>
          <cell r="AA539">
            <v>87</v>
          </cell>
          <cell r="AB539">
            <v>130</v>
          </cell>
          <cell r="AC539">
            <v>3.86</v>
          </cell>
          <cell r="AD539">
            <v>3.86</v>
          </cell>
          <cell r="AE539">
            <v>0.5855855855855856</v>
          </cell>
          <cell r="AF539">
            <v>0.78</v>
          </cell>
          <cell r="AG539">
            <v>1.3320000000000001</v>
          </cell>
          <cell r="AH539">
            <v>0.43</v>
          </cell>
          <cell r="AI539"/>
          <cell r="AJ539" t="str">
            <v>Color Box</v>
          </cell>
          <cell r="AK539">
            <v>158</v>
          </cell>
          <cell r="AL539">
            <v>93</v>
          </cell>
          <cell r="AM539">
            <v>140</v>
          </cell>
          <cell r="AN539">
            <v>4.0339693999999993</v>
          </cell>
          <cell r="AO539">
            <v>0.08</v>
          </cell>
          <cell r="AP539" t="str">
            <v>Single-Wave  corrugated paper</v>
          </cell>
        </row>
        <row r="540">
          <cell r="I540">
            <v>550946</v>
          </cell>
          <cell r="J540" t="str">
            <v>FULBAT GEL BATTERY - FTX14AH-BS / FB14-A2</v>
          </cell>
          <cell r="K540">
            <v>12</v>
          </cell>
          <cell r="L540">
            <v>14.7</v>
          </cell>
          <cell r="M540">
            <v>14</v>
          </cell>
          <cell r="N540">
            <v>175</v>
          </cell>
          <cell r="O540">
            <v>12.1</v>
          </cell>
          <cell r="P540" t="str">
            <v>M6*12</v>
          </cell>
          <cell r="Q540" t="str">
            <v>/</v>
          </cell>
          <cell r="R540">
            <v>3564095509468</v>
          </cell>
          <cell r="S540">
            <v>3564096509467</v>
          </cell>
          <cell r="T540" t="str">
            <v>China</v>
          </cell>
          <cell r="U540" t="str">
            <v>8507.10.0030</v>
          </cell>
          <cell r="V540">
            <v>8507102090</v>
          </cell>
          <cell r="W540">
            <v>2800</v>
          </cell>
          <cell r="X540">
            <v>8</v>
          </cell>
          <cell r="Y540" t="str">
            <v>-</v>
          </cell>
          <cell r="Z540">
            <v>133</v>
          </cell>
          <cell r="AA540">
            <v>90</v>
          </cell>
          <cell r="AB540">
            <v>164</v>
          </cell>
          <cell r="AC540">
            <v>4.4000000000000004</v>
          </cell>
          <cell r="AD540">
            <v>4.4000000000000004</v>
          </cell>
          <cell r="AE540">
            <v>0.63963963963963955</v>
          </cell>
          <cell r="AF540">
            <v>0.85199999999999998</v>
          </cell>
          <cell r="AG540">
            <v>1.3320000000000001</v>
          </cell>
          <cell r="AH540">
            <v>0.43</v>
          </cell>
          <cell r="AI540"/>
          <cell r="AJ540" t="str">
            <v>Color Box</v>
          </cell>
          <cell r="AK540">
            <v>143</v>
          </cell>
          <cell r="AL540">
            <v>96</v>
          </cell>
          <cell r="AM540">
            <v>177</v>
          </cell>
          <cell r="AN540">
            <v>4.6320164000000004</v>
          </cell>
          <cell r="AO540">
            <v>9.4342499999999996E-2</v>
          </cell>
          <cell r="AP540" t="str">
            <v>Single-Wave  corrugated paper</v>
          </cell>
        </row>
        <row r="541">
          <cell r="I541">
            <v>550927</v>
          </cell>
          <cell r="J541" t="str">
            <v>FULBAT GEL BATTERY - FTX14AHL-BS / FB14L-A2/B2 GEL BATTERY</v>
          </cell>
          <cell r="K541">
            <v>12</v>
          </cell>
          <cell r="L541">
            <v>14.7</v>
          </cell>
          <cell r="M541">
            <v>14</v>
          </cell>
          <cell r="N541">
            <v>175</v>
          </cell>
          <cell r="O541">
            <v>12.1</v>
          </cell>
          <cell r="P541" t="str">
            <v>M6*12</v>
          </cell>
          <cell r="Q541" t="str">
            <v>/</v>
          </cell>
          <cell r="R541">
            <v>3564095509277</v>
          </cell>
          <cell r="S541">
            <v>3564096509276</v>
          </cell>
          <cell r="T541" t="str">
            <v>China</v>
          </cell>
          <cell r="U541" t="str">
            <v>8507.10.0030</v>
          </cell>
          <cell r="V541">
            <v>8507102090</v>
          </cell>
          <cell r="W541">
            <v>2800</v>
          </cell>
          <cell r="X541">
            <v>8</v>
          </cell>
          <cell r="Y541" t="str">
            <v>-</v>
          </cell>
          <cell r="Z541">
            <v>133</v>
          </cell>
          <cell r="AA541">
            <v>90</v>
          </cell>
          <cell r="AB541">
            <v>164</v>
          </cell>
          <cell r="AC541">
            <v>4.4000000000000004</v>
          </cell>
          <cell r="AD541">
            <v>4.4000000000000004</v>
          </cell>
          <cell r="AE541">
            <v>0.63963963963963955</v>
          </cell>
          <cell r="AF541">
            <v>0.85199999999999998</v>
          </cell>
          <cell r="AG541">
            <v>1.3320000000000001</v>
          </cell>
          <cell r="AH541">
            <v>0.43</v>
          </cell>
          <cell r="AI541"/>
          <cell r="AJ541" t="str">
            <v>Color Box</v>
          </cell>
          <cell r="AK541">
            <v>143</v>
          </cell>
          <cell r="AL541">
            <v>96</v>
          </cell>
          <cell r="AM541">
            <v>177</v>
          </cell>
          <cell r="AN541">
            <v>4.6320164000000004</v>
          </cell>
          <cell r="AO541">
            <v>0.1</v>
          </cell>
          <cell r="AP541" t="str">
            <v>Single-Wave  corrugated paper</v>
          </cell>
        </row>
        <row r="542">
          <cell r="I542">
            <v>550923</v>
          </cell>
          <cell r="J542" t="str">
            <v>FULBAT GEL BATTERY - FTX14-BS</v>
          </cell>
          <cell r="K542">
            <v>12</v>
          </cell>
          <cell r="L542">
            <v>12.6</v>
          </cell>
          <cell r="M542">
            <v>12</v>
          </cell>
          <cell r="N542">
            <v>200</v>
          </cell>
          <cell r="O542">
            <v>10.5</v>
          </cell>
          <cell r="P542" t="str">
            <v>M6*12</v>
          </cell>
          <cell r="Q542" t="str">
            <v>/</v>
          </cell>
          <cell r="R542">
            <v>3564095509239</v>
          </cell>
          <cell r="S542">
            <v>3564096509238</v>
          </cell>
          <cell r="T542" t="str">
            <v>China</v>
          </cell>
          <cell r="U542" t="str">
            <v>8507.10.0030</v>
          </cell>
          <cell r="V542">
            <v>8507102090</v>
          </cell>
          <cell r="W542">
            <v>2800</v>
          </cell>
          <cell r="X542">
            <v>8</v>
          </cell>
          <cell r="Y542" t="str">
            <v>-</v>
          </cell>
          <cell r="Z542">
            <v>150</v>
          </cell>
          <cell r="AA542">
            <v>87</v>
          </cell>
          <cell r="AB542">
            <v>145</v>
          </cell>
          <cell r="AC542">
            <v>4.4400000000000004</v>
          </cell>
          <cell r="AD542">
            <v>4.4400000000000004</v>
          </cell>
          <cell r="AE542">
            <v>0.76400000000000001</v>
          </cell>
          <cell r="AF542">
            <v>1.002</v>
          </cell>
          <cell r="AG542">
            <v>1.3120000000000001</v>
          </cell>
          <cell r="AH542">
            <v>0.41499999999999998</v>
          </cell>
          <cell r="AI542"/>
          <cell r="AJ542" t="str">
            <v>Color Box</v>
          </cell>
          <cell r="AK542">
            <v>158</v>
          </cell>
          <cell r="AL542">
            <v>93</v>
          </cell>
          <cell r="AM542">
            <v>155</v>
          </cell>
          <cell r="AN542">
            <v>4.6815664000000003</v>
          </cell>
          <cell r="AO542">
            <v>0.1</v>
          </cell>
          <cell r="AP542" t="str">
            <v>Single-Wave  corrugated paper</v>
          </cell>
        </row>
        <row r="543">
          <cell r="I543">
            <v>550990</v>
          </cell>
          <cell r="J543" t="str">
            <v>FULBAT GEL BATTERY - FTX14L-BS</v>
          </cell>
          <cell r="K543">
            <v>12</v>
          </cell>
          <cell r="L543">
            <v>12.6</v>
          </cell>
          <cell r="M543">
            <v>12</v>
          </cell>
          <cell r="N543">
            <v>200</v>
          </cell>
          <cell r="O543">
            <v>13.2</v>
          </cell>
          <cell r="P543" t="str">
            <v>M6*12</v>
          </cell>
          <cell r="Q543" t="str">
            <v>/</v>
          </cell>
          <cell r="R543">
            <v>3564095509901</v>
          </cell>
          <cell r="S543">
            <v>3564096509900</v>
          </cell>
          <cell r="T543" t="str">
            <v>China</v>
          </cell>
          <cell r="U543" t="str">
            <v>8507.10.0030</v>
          </cell>
          <cell r="V543">
            <v>8507102090</v>
          </cell>
          <cell r="W543">
            <v>2800</v>
          </cell>
          <cell r="X543">
            <v>8</v>
          </cell>
          <cell r="Y543" t="str">
            <v>-</v>
          </cell>
          <cell r="Z543">
            <v>150</v>
          </cell>
          <cell r="AA543">
            <v>87</v>
          </cell>
          <cell r="AB543">
            <v>145</v>
          </cell>
          <cell r="AC543">
            <v>4.3099999999999996</v>
          </cell>
          <cell r="AD543">
            <v>4.3099999999999996</v>
          </cell>
          <cell r="AE543">
            <v>0.68918918918918914</v>
          </cell>
          <cell r="AF543">
            <v>0.91800000000000004</v>
          </cell>
          <cell r="AG543">
            <v>1.3320000000000001</v>
          </cell>
          <cell r="AH543">
            <v>0.43</v>
          </cell>
          <cell r="AI543"/>
          <cell r="AJ543" t="str">
            <v>Color Box</v>
          </cell>
          <cell r="AK543">
            <v>158</v>
          </cell>
          <cell r="AL543">
            <v>93</v>
          </cell>
          <cell r="AM543">
            <v>155</v>
          </cell>
          <cell r="AN543">
            <v>4.4565664000000007</v>
          </cell>
          <cell r="AO543">
            <v>9.1419E-2</v>
          </cell>
          <cell r="AP543" t="str">
            <v>Single-Wave  corrugated paper</v>
          </cell>
        </row>
        <row r="544">
          <cell r="I544">
            <v>550763</v>
          </cell>
          <cell r="J544" t="str">
            <v>FULBAT GEL BATTERY - FTX16</v>
          </cell>
          <cell r="K544">
            <v>12</v>
          </cell>
          <cell r="L544">
            <v>14.7</v>
          </cell>
          <cell r="M544">
            <v>14</v>
          </cell>
          <cell r="N544">
            <v>230</v>
          </cell>
          <cell r="O544">
            <v>13.2</v>
          </cell>
          <cell r="P544" t="str">
            <v>M6*12</v>
          </cell>
          <cell r="Q544" t="str">
            <v>/</v>
          </cell>
          <cell r="R544">
            <v>3564095507631</v>
          </cell>
          <cell r="S544">
            <v>3564096507630</v>
          </cell>
          <cell r="T544" t="str">
            <v>China</v>
          </cell>
          <cell r="U544" t="str">
            <v>8507.10.0030</v>
          </cell>
          <cell r="V544">
            <v>8507102090</v>
          </cell>
          <cell r="W544">
            <v>2800</v>
          </cell>
          <cell r="X544">
            <v>8</v>
          </cell>
          <cell r="Y544" t="str">
            <v>-</v>
          </cell>
          <cell r="Z544">
            <v>150</v>
          </cell>
          <cell r="AA544">
            <v>87</v>
          </cell>
          <cell r="AB544">
            <v>161</v>
          </cell>
          <cell r="AC544">
            <v>5.0199999999999996</v>
          </cell>
          <cell r="AD544">
            <v>5.0199999999999996</v>
          </cell>
          <cell r="AE544">
            <v>0.7927927927927928</v>
          </cell>
          <cell r="AF544">
            <v>1.056</v>
          </cell>
          <cell r="AG544">
            <v>1.3320000000000001</v>
          </cell>
          <cell r="AH544">
            <v>0.43</v>
          </cell>
          <cell r="AI544"/>
          <cell r="AJ544" t="str">
            <v>Color Box</v>
          </cell>
          <cell r="AK544">
            <v>158</v>
          </cell>
          <cell r="AL544">
            <v>93</v>
          </cell>
          <cell r="AM544">
            <v>171</v>
          </cell>
          <cell r="AN544">
            <v>5.1040032000000002</v>
          </cell>
          <cell r="AO544">
            <v>0.1</v>
          </cell>
          <cell r="AP544" t="str">
            <v>Single-Wave  corrugated paper</v>
          </cell>
        </row>
        <row r="545">
          <cell r="I545">
            <v>550994</v>
          </cell>
          <cell r="J545" t="str">
            <v>FULBAT GEL BATTERY - FTX20A-BS</v>
          </cell>
          <cell r="K545">
            <v>12</v>
          </cell>
          <cell r="L545">
            <v>18.899999999999999</v>
          </cell>
          <cell r="M545">
            <v>18</v>
          </cell>
          <cell r="N545">
            <v>270</v>
          </cell>
          <cell r="O545">
            <v>11</v>
          </cell>
          <cell r="P545" t="str">
            <v>M6*12</v>
          </cell>
          <cell r="Q545" t="str">
            <v>/</v>
          </cell>
          <cell r="R545">
            <v>3564095509949</v>
          </cell>
          <cell r="S545">
            <v>3564096509948</v>
          </cell>
          <cell r="T545" t="str">
            <v>China</v>
          </cell>
          <cell r="U545" t="str">
            <v>8507.10.0030</v>
          </cell>
          <cell r="V545">
            <v>8507102090</v>
          </cell>
          <cell r="W545">
            <v>2800</v>
          </cell>
          <cell r="X545">
            <v>8</v>
          </cell>
          <cell r="Y545" t="str">
            <v>-</v>
          </cell>
          <cell r="Z545">
            <v>150</v>
          </cell>
          <cell r="AA545">
            <v>87</v>
          </cell>
          <cell r="AB545">
            <v>161</v>
          </cell>
          <cell r="AC545">
            <v>5.53</v>
          </cell>
          <cell r="AD545">
            <v>5.53</v>
          </cell>
          <cell r="AE545">
            <v>0.85585585585585577</v>
          </cell>
          <cell r="AF545">
            <v>1.1399999999999999</v>
          </cell>
          <cell r="AG545">
            <v>1.3320000000000001</v>
          </cell>
          <cell r="AH545">
            <v>0.43</v>
          </cell>
          <cell r="AI545"/>
          <cell r="AJ545" t="str">
            <v>Color Box</v>
          </cell>
          <cell r="AK545">
            <v>158</v>
          </cell>
          <cell r="AL545">
            <v>93</v>
          </cell>
          <cell r="AM545">
            <v>171</v>
          </cell>
          <cell r="AN545">
            <v>5.7540032000000005</v>
          </cell>
          <cell r="AO545">
            <v>0.1</v>
          </cell>
          <cell r="AP545" t="str">
            <v>Single-Wave  corrugated paper</v>
          </cell>
        </row>
        <row r="546">
          <cell r="I546">
            <v>550993</v>
          </cell>
          <cell r="J546" t="str">
            <v>FULBAT GEL BATTERY - FTX20-BS</v>
          </cell>
          <cell r="K546">
            <v>12</v>
          </cell>
          <cell r="L546">
            <v>18.899999999999999</v>
          </cell>
          <cell r="M546">
            <v>18</v>
          </cell>
          <cell r="N546">
            <v>310</v>
          </cell>
          <cell r="O546">
            <v>11</v>
          </cell>
          <cell r="P546" t="str">
            <v>M6*12</v>
          </cell>
          <cell r="Q546" t="str">
            <v>/</v>
          </cell>
          <cell r="R546">
            <v>3564095509932</v>
          </cell>
          <cell r="S546">
            <v>3564096509931</v>
          </cell>
          <cell r="T546" t="str">
            <v>China</v>
          </cell>
          <cell r="U546" t="str">
            <v>8507.10.0030</v>
          </cell>
          <cell r="V546">
            <v>8507102090</v>
          </cell>
          <cell r="W546">
            <v>2800</v>
          </cell>
          <cell r="X546">
            <v>8</v>
          </cell>
          <cell r="Y546" t="str">
            <v>-</v>
          </cell>
          <cell r="Z546">
            <v>175</v>
          </cell>
          <cell r="AA546">
            <v>87</v>
          </cell>
          <cell r="AB546">
            <v>155</v>
          </cell>
          <cell r="AC546">
            <v>5.93</v>
          </cell>
          <cell r="AD546">
            <v>5.93</v>
          </cell>
          <cell r="AE546">
            <v>0.95495495495495497</v>
          </cell>
          <cell r="AF546">
            <v>1.272</v>
          </cell>
          <cell r="AG546">
            <v>1.3320000000000001</v>
          </cell>
          <cell r="AH546">
            <v>0.43</v>
          </cell>
          <cell r="AI546"/>
          <cell r="AJ546" t="str">
            <v>Color Box</v>
          </cell>
          <cell r="AK546">
            <v>183</v>
          </cell>
          <cell r="AL546">
            <v>93</v>
          </cell>
          <cell r="AM546">
            <v>165</v>
          </cell>
          <cell r="AN546">
            <v>6.1461143999999992</v>
          </cell>
          <cell r="AO546">
            <v>0.10660274999999998</v>
          </cell>
          <cell r="AP546" t="str">
            <v>Single-Wave  corrugated paper</v>
          </cell>
        </row>
        <row r="547">
          <cell r="I547">
            <v>550924</v>
          </cell>
          <cell r="J547" t="str">
            <v>FULBAT GEL BATTERY - FTX20HL-BS</v>
          </cell>
          <cell r="K547">
            <v>12</v>
          </cell>
          <cell r="L547">
            <v>18.899999999999999</v>
          </cell>
          <cell r="M547">
            <v>18</v>
          </cell>
          <cell r="N547">
            <v>310</v>
          </cell>
          <cell r="O547">
            <v>11</v>
          </cell>
          <cell r="P547" t="str">
            <v>M6*12</v>
          </cell>
          <cell r="Q547" t="str">
            <v>/</v>
          </cell>
          <cell r="R547">
            <v>3564095509246</v>
          </cell>
          <cell r="S547">
            <v>3564096509245</v>
          </cell>
          <cell r="T547" t="str">
            <v>China</v>
          </cell>
          <cell r="U547" t="str">
            <v>8507.10.0030</v>
          </cell>
          <cell r="V547">
            <v>8507102090</v>
          </cell>
          <cell r="W547">
            <v>2800</v>
          </cell>
          <cell r="X547">
            <v>8</v>
          </cell>
          <cell r="Y547" t="str">
            <v>-</v>
          </cell>
          <cell r="Z547">
            <v>175</v>
          </cell>
          <cell r="AA547">
            <v>87</v>
          </cell>
          <cell r="AB547">
            <v>155</v>
          </cell>
          <cell r="AC547">
            <v>5.91</v>
          </cell>
          <cell r="AD547">
            <v>5.91</v>
          </cell>
          <cell r="AE547">
            <v>0.95495495495495497</v>
          </cell>
          <cell r="AF547">
            <v>1.272</v>
          </cell>
          <cell r="AG547">
            <v>1.3320000000000001</v>
          </cell>
          <cell r="AH547">
            <v>0.43</v>
          </cell>
          <cell r="AI547"/>
          <cell r="AJ547" t="str">
            <v>Color Box</v>
          </cell>
          <cell r="AK547">
            <v>183</v>
          </cell>
          <cell r="AL547">
            <v>93</v>
          </cell>
          <cell r="AM547">
            <v>165</v>
          </cell>
          <cell r="AN547">
            <v>6.1461143999999992</v>
          </cell>
          <cell r="AO547">
            <v>0.1</v>
          </cell>
          <cell r="AP547" t="str">
            <v>Single-Wave  corrugated paper</v>
          </cell>
        </row>
        <row r="548">
          <cell r="I548">
            <v>550982</v>
          </cell>
          <cell r="J548" t="str">
            <v>FULBAT GEL BATTERY - FTX24HL-BS / F50-N18L-A/A2/A3</v>
          </cell>
          <cell r="K548">
            <v>12</v>
          </cell>
          <cell r="L548">
            <v>22.1</v>
          </cell>
          <cell r="M548">
            <v>21</v>
          </cell>
          <cell r="N548">
            <v>350</v>
          </cell>
          <cell r="O548">
            <v>9.9</v>
          </cell>
          <cell r="P548" t="str">
            <v>M6*12</v>
          </cell>
          <cell r="Q548" t="str">
            <v>/</v>
          </cell>
          <cell r="R548">
            <v>3564095509826</v>
          </cell>
          <cell r="S548">
            <v>3564096509825</v>
          </cell>
          <cell r="T548" t="str">
            <v>China</v>
          </cell>
          <cell r="U548" t="str">
            <v>8507.10.0060</v>
          </cell>
          <cell r="V548">
            <v>8507102090</v>
          </cell>
          <cell r="W548">
            <v>2800</v>
          </cell>
          <cell r="X548">
            <v>8</v>
          </cell>
          <cell r="Y548" t="str">
            <v>-</v>
          </cell>
          <cell r="Z548">
            <v>205</v>
          </cell>
          <cell r="AA548">
            <v>87</v>
          </cell>
          <cell r="AB548">
            <v>162</v>
          </cell>
          <cell r="AC548">
            <v>7</v>
          </cell>
          <cell r="AD548">
            <v>7</v>
          </cell>
          <cell r="AE548">
            <v>1.0450450450450448</v>
          </cell>
          <cell r="AF548">
            <v>1.3919999999999999</v>
          </cell>
          <cell r="AG548">
            <v>1.3320000000000001</v>
          </cell>
          <cell r="AH548">
            <v>0.43</v>
          </cell>
          <cell r="AI548"/>
          <cell r="AJ548" t="str">
            <v>Color Box</v>
          </cell>
          <cell r="AK548">
            <v>213</v>
          </cell>
          <cell r="AL548">
            <v>93</v>
          </cell>
          <cell r="AM548">
            <v>172</v>
          </cell>
          <cell r="AN548">
            <v>7.2091419999999999</v>
          </cell>
          <cell r="AO548">
            <v>0.12</v>
          </cell>
          <cell r="AP548" t="str">
            <v>Single-Wave  corrugated paper</v>
          </cell>
        </row>
        <row r="549">
          <cell r="I549">
            <v>550671</v>
          </cell>
          <cell r="J549" t="str">
            <v>FULBAT GEL - FTX4L-BS / FTZ5S</v>
          </cell>
          <cell r="K549">
            <v>12</v>
          </cell>
          <cell r="L549">
            <v>5.3</v>
          </cell>
          <cell r="M549">
            <v>5</v>
          </cell>
          <cell r="N549">
            <v>70</v>
          </cell>
          <cell r="O549">
            <v>25.3</v>
          </cell>
          <cell r="P549" t="str">
            <v>M5*9</v>
          </cell>
          <cell r="Q549" t="str">
            <v>/</v>
          </cell>
          <cell r="R549">
            <v>3564095506719</v>
          </cell>
          <cell r="S549">
            <v>3564096506718</v>
          </cell>
          <cell r="T549" t="str">
            <v>China</v>
          </cell>
          <cell r="U549" t="str">
            <v>8507.10.0030</v>
          </cell>
          <cell r="V549">
            <v>8507102090</v>
          </cell>
          <cell r="W549">
            <v>2800</v>
          </cell>
          <cell r="X549">
            <v>8</v>
          </cell>
          <cell r="Y549" t="str">
            <v>-</v>
          </cell>
          <cell r="Z549">
            <v>113</v>
          </cell>
          <cell r="AA549">
            <v>70</v>
          </cell>
          <cell r="AB549">
            <v>85</v>
          </cell>
          <cell r="AC549">
            <v>1.52</v>
          </cell>
          <cell r="AD549">
            <v>1.52</v>
          </cell>
          <cell r="AE549">
            <v>0.1981981981981982</v>
          </cell>
          <cell r="AF549">
            <v>0.26400000000000001</v>
          </cell>
          <cell r="AG549">
            <v>1.3320000000000001</v>
          </cell>
          <cell r="AH549">
            <v>0.43</v>
          </cell>
          <cell r="AI549"/>
          <cell r="AJ549" t="str">
            <v>Color Box</v>
          </cell>
          <cell r="AK549">
            <v>121</v>
          </cell>
          <cell r="AL549">
            <v>76</v>
          </cell>
          <cell r="AM549">
            <v>95</v>
          </cell>
          <cell r="AN549">
            <v>1.5897956</v>
          </cell>
          <cell r="AO549">
            <v>0.04</v>
          </cell>
          <cell r="AP549" t="str">
            <v>Single-Wave  corrugated paper</v>
          </cell>
        </row>
        <row r="550">
          <cell r="I550">
            <v>550919</v>
          </cell>
          <cell r="J550" t="str">
            <v>FULBAT GEL BATTERY - FTX5L-BS / FTZ6S</v>
          </cell>
          <cell r="K550">
            <v>12</v>
          </cell>
          <cell r="L550">
            <v>5.3</v>
          </cell>
          <cell r="M550">
            <v>5</v>
          </cell>
          <cell r="N550">
            <v>80</v>
          </cell>
          <cell r="O550">
            <v>22</v>
          </cell>
          <cell r="P550" t="str">
            <v>M5*9</v>
          </cell>
          <cell r="Q550" t="str">
            <v>/</v>
          </cell>
          <cell r="R550">
            <v>3564095509192</v>
          </cell>
          <cell r="S550">
            <v>3564096509191</v>
          </cell>
          <cell r="T550" t="str">
            <v>China</v>
          </cell>
          <cell r="U550" t="str">
            <v>8507.10.0030</v>
          </cell>
          <cell r="V550">
            <v>8507102090</v>
          </cell>
          <cell r="W550">
            <v>2800</v>
          </cell>
          <cell r="X550">
            <v>8</v>
          </cell>
          <cell r="Y550" t="str">
            <v>-</v>
          </cell>
          <cell r="Z550">
            <v>113</v>
          </cell>
          <cell r="AA550">
            <v>70</v>
          </cell>
          <cell r="AB550">
            <v>105</v>
          </cell>
          <cell r="AC550">
            <v>1.8</v>
          </cell>
          <cell r="AD550">
            <v>1.8</v>
          </cell>
          <cell r="AE550">
            <v>0.25225225225225223</v>
          </cell>
          <cell r="AF550">
            <v>0.33600000000000002</v>
          </cell>
          <cell r="AG550">
            <v>1.3320000000000001</v>
          </cell>
          <cell r="AH550">
            <v>0.43</v>
          </cell>
          <cell r="AI550"/>
          <cell r="AJ550" t="str">
            <v>Color Box</v>
          </cell>
          <cell r="AK550">
            <v>121</v>
          </cell>
          <cell r="AL550">
            <v>76</v>
          </cell>
          <cell r="AM550">
            <v>115</v>
          </cell>
          <cell r="AN550">
            <v>1.9130495999999999</v>
          </cell>
          <cell r="AO550">
            <v>5.4673499999999993E-2</v>
          </cell>
          <cell r="AP550" t="str">
            <v>Single-Wave  corrugated paper</v>
          </cell>
        </row>
        <row r="551">
          <cell r="I551">
            <v>550963</v>
          </cell>
          <cell r="J551" t="str">
            <v>FULBAT GEL BATTERY - FTX6.5L-BS</v>
          </cell>
          <cell r="K551">
            <v>12</v>
          </cell>
          <cell r="L551">
            <v>6.8</v>
          </cell>
          <cell r="M551">
            <v>6.5</v>
          </cell>
          <cell r="N551">
            <v>85</v>
          </cell>
          <cell r="O551">
            <v>20.9</v>
          </cell>
          <cell r="P551" t="str">
            <v>M5*9</v>
          </cell>
          <cell r="Q551" t="str">
            <v>/</v>
          </cell>
          <cell r="R551">
            <v>3564095509635</v>
          </cell>
          <cell r="S551">
            <v>3564096509634</v>
          </cell>
          <cell r="T551" t="str">
            <v>China</v>
          </cell>
          <cell r="U551" t="str">
            <v>8507.10.0030</v>
          </cell>
          <cell r="V551">
            <v>8507102090</v>
          </cell>
          <cell r="W551">
            <v>2800</v>
          </cell>
          <cell r="X551">
            <v>8</v>
          </cell>
          <cell r="Y551" t="str">
            <v>-</v>
          </cell>
          <cell r="Z551">
            <v>139</v>
          </cell>
          <cell r="AA551">
            <v>66</v>
          </cell>
          <cell r="AB551">
            <v>102</v>
          </cell>
          <cell r="AC551">
            <v>2.1800000000000002</v>
          </cell>
          <cell r="AD551">
            <v>2.1800000000000002</v>
          </cell>
          <cell r="AE551">
            <v>0.31981981981981977</v>
          </cell>
          <cell r="AF551">
            <v>0.42599999999999999</v>
          </cell>
          <cell r="AG551">
            <v>1.3320000000000001</v>
          </cell>
          <cell r="AH551">
            <v>0.43</v>
          </cell>
          <cell r="AI551"/>
          <cell r="AJ551" t="str">
            <v>Color Box</v>
          </cell>
          <cell r="AK551">
            <v>147</v>
          </cell>
          <cell r="AL551">
            <v>73</v>
          </cell>
          <cell r="AM551">
            <v>112</v>
          </cell>
          <cell r="AN551">
            <v>2.2400830800000002</v>
          </cell>
          <cell r="AO551">
            <v>6.1104749999999985E-2</v>
          </cell>
          <cell r="AP551" t="str">
            <v>Single-Wave  corrugated paper</v>
          </cell>
        </row>
        <row r="552">
          <cell r="I552">
            <v>550915</v>
          </cell>
          <cell r="J552" t="str">
            <v>FULBAT GEL - FTX7A-BS</v>
          </cell>
          <cell r="K552">
            <v>12</v>
          </cell>
          <cell r="L552">
            <v>6.3</v>
          </cell>
          <cell r="M552">
            <v>6</v>
          </cell>
          <cell r="N552">
            <v>90</v>
          </cell>
          <cell r="O552"/>
          <cell r="P552" t="str">
            <v>M6*12</v>
          </cell>
          <cell r="Q552" t="str">
            <v>/</v>
          </cell>
          <cell r="R552">
            <v>3564095509154</v>
          </cell>
          <cell r="S552">
            <v>3564096509153</v>
          </cell>
          <cell r="T552" t="str">
            <v>China</v>
          </cell>
          <cell r="U552" t="str">
            <v>8507.10.0030</v>
          </cell>
          <cell r="V552">
            <v>8507102090</v>
          </cell>
          <cell r="W552">
            <v>2800</v>
          </cell>
          <cell r="X552">
            <v>8</v>
          </cell>
          <cell r="Y552" t="str">
            <v>-</v>
          </cell>
          <cell r="Z552">
            <v>150</v>
          </cell>
          <cell r="AA552">
            <v>87</v>
          </cell>
          <cell r="AB552">
            <v>93</v>
          </cell>
          <cell r="AC552">
            <v>2.52</v>
          </cell>
          <cell r="AD552">
            <v>2.52</v>
          </cell>
          <cell r="AE552">
            <v>0.35135135135135137</v>
          </cell>
          <cell r="AF552">
            <v>0.46800000000000003</v>
          </cell>
          <cell r="AG552">
            <v>1.3320000000000001</v>
          </cell>
          <cell r="AH552">
            <v>0.43</v>
          </cell>
          <cell r="AI552"/>
          <cell r="AJ552" t="str">
            <v>Color Box</v>
          </cell>
          <cell r="AK552">
            <v>158</v>
          </cell>
          <cell r="AL552">
            <v>93</v>
          </cell>
          <cell r="AM552">
            <v>103</v>
          </cell>
          <cell r="AN552">
            <v>2.6616258666666668</v>
          </cell>
          <cell r="AO552">
            <v>0.08</v>
          </cell>
          <cell r="AP552" t="str">
            <v>Single-Wave  corrugated paper</v>
          </cell>
        </row>
        <row r="553">
          <cell r="I553">
            <v>550920</v>
          </cell>
          <cell r="J553" t="str">
            <v>FULBAT GEL - FTX7L-BS</v>
          </cell>
          <cell r="K553">
            <v>12</v>
          </cell>
          <cell r="L553">
            <v>6.3</v>
          </cell>
          <cell r="M553">
            <v>6</v>
          </cell>
          <cell r="N553">
            <v>100</v>
          </cell>
          <cell r="O553"/>
          <cell r="P553" t="str">
            <v>M5*9</v>
          </cell>
          <cell r="Q553" t="str">
            <v>/</v>
          </cell>
          <cell r="R553">
            <v>3564095509208</v>
          </cell>
          <cell r="S553">
            <v>3564096509207</v>
          </cell>
          <cell r="T553" t="str">
            <v>China</v>
          </cell>
          <cell r="U553" t="str">
            <v>8507.10.0030</v>
          </cell>
          <cell r="V553">
            <v>8507102090</v>
          </cell>
          <cell r="W553">
            <v>2800</v>
          </cell>
          <cell r="X553">
            <v>8</v>
          </cell>
          <cell r="Y553" t="str">
            <v>-</v>
          </cell>
          <cell r="Z553">
            <v>113</v>
          </cell>
          <cell r="AA553">
            <v>70</v>
          </cell>
          <cell r="AB553">
            <v>130</v>
          </cell>
          <cell r="AC553">
            <v>2.31</v>
          </cell>
          <cell r="AD553">
            <v>2.31</v>
          </cell>
          <cell r="AE553">
            <v>0.33783783783783783</v>
          </cell>
          <cell r="AF553">
            <v>0.45</v>
          </cell>
          <cell r="AG553">
            <v>1.3320000000000001</v>
          </cell>
          <cell r="AH553">
            <v>0.43</v>
          </cell>
          <cell r="AI553"/>
          <cell r="AJ553" t="str">
            <v>Color Box</v>
          </cell>
          <cell r="AK553">
            <v>121</v>
          </cell>
          <cell r="AL553">
            <v>76</v>
          </cell>
          <cell r="AM553">
            <v>140</v>
          </cell>
          <cell r="AN553">
            <v>2.4233671000000001</v>
          </cell>
          <cell r="AO553">
            <v>0.06</v>
          </cell>
          <cell r="AP553" t="str">
            <v>Single-Wave  corrugated paper</v>
          </cell>
        </row>
        <row r="554">
          <cell r="I554">
            <v>550921</v>
          </cell>
          <cell r="J554" t="str">
            <v>FULBAT GEL - FTX9-BS</v>
          </cell>
          <cell r="K554">
            <v>12</v>
          </cell>
          <cell r="L554">
            <v>8.4</v>
          </cell>
          <cell r="M554">
            <v>8</v>
          </cell>
          <cell r="N554">
            <v>135</v>
          </cell>
          <cell r="O554"/>
          <cell r="P554"/>
          <cell r="Q554"/>
          <cell r="R554">
            <v>3564095509215</v>
          </cell>
          <cell r="S554">
            <v>3564096509214</v>
          </cell>
          <cell r="T554" t="str">
            <v>China</v>
          </cell>
          <cell r="U554" t="str">
            <v>8507.10.0030</v>
          </cell>
          <cell r="V554">
            <v>8507102090</v>
          </cell>
          <cell r="W554">
            <v>2800</v>
          </cell>
          <cell r="X554">
            <v>8</v>
          </cell>
          <cell r="Y554" t="str">
            <v>-</v>
          </cell>
          <cell r="Z554">
            <v>150</v>
          </cell>
          <cell r="AA554">
            <v>87</v>
          </cell>
          <cell r="AB554">
            <v>105</v>
          </cell>
          <cell r="AC554">
            <v>3</v>
          </cell>
          <cell r="AD554">
            <v>3</v>
          </cell>
          <cell r="AE554">
            <v>0.41891891891891891</v>
          </cell>
          <cell r="AF554">
            <v>0.55800000000000005</v>
          </cell>
          <cell r="AG554">
            <v>1.3320000000000001</v>
          </cell>
          <cell r="AH554">
            <v>0.43</v>
          </cell>
          <cell r="AI554"/>
          <cell r="AJ554" t="str">
            <v>Color Box</v>
          </cell>
          <cell r="AK554">
            <v>158</v>
          </cell>
          <cell r="AL554">
            <v>93</v>
          </cell>
          <cell r="AM554">
            <v>115</v>
          </cell>
          <cell r="AN554">
            <v>3.1434495999999998</v>
          </cell>
          <cell r="AO554">
            <v>0.08</v>
          </cell>
          <cell r="AP554" t="str">
            <v>Single-Wave  corrugated paper</v>
          </cell>
        </row>
        <row r="555">
          <cell r="I555">
            <v>550636</v>
          </cell>
          <cell r="J555" t="str">
            <v>FULBAT GEL - FTZ10S</v>
          </cell>
          <cell r="K555">
            <v>12</v>
          </cell>
          <cell r="L555">
            <v>9.1</v>
          </cell>
          <cell r="M555" t="str">
            <v>8.6</v>
          </cell>
          <cell r="N555">
            <v>190</v>
          </cell>
          <cell r="O555"/>
          <cell r="P555"/>
          <cell r="Q555"/>
          <cell r="R555">
            <v>3564095506368</v>
          </cell>
          <cell r="S555">
            <v>3564096506367</v>
          </cell>
          <cell r="T555" t="str">
            <v>China</v>
          </cell>
          <cell r="U555" t="str">
            <v>8507.10.0030</v>
          </cell>
          <cell r="V555">
            <v>8507102090</v>
          </cell>
          <cell r="W555">
            <v>2800</v>
          </cell>
          <cell r="X555">
            <v>8</v>
          </cell>
          <cell r="Y555" t="str">
            <v>-</v>
          </cell>
          <cell r="Z555">
            <v>150</v>
          </cell>
          <cell r="AA555">
            <v>88</v>
          </cell>
          <cell r="AB555">
            <v>93</v>
          </cell>
          <cell r="AC555">
            <v>2.95</v>
          </cell>
          <cell r="AD555">
            <v>2.95</v>
          </cell>
          <cell r="AE555">
            <v>0.42792792792792789</v>
          </cell>
          <cell r="AF555">
            <v>0.56999999999999995</v>
          </cell>
          <cell r="AG555">
            <v>1.3320000000000001</v>
          </cell>
          <cell r="AH555">
            <v>0.43</v>
          </cell>
          <cell r="AI555"/>
          <cell r="AJ555" t="str">
            <v>Color Box</v>
          </cell>
          <cell r="AK555">
            <v>158</v>
          </cell>
          <cell r="AL555">
            <v>93</v>
          </cell>
          <cell r="AM555">
            <v>103</v>
          </cell>
          <cell r="AN555">
            <v>3.3148968000000001</v>
          </cell>
          <cell r="AO555">
            <v>7.1841000000000002E-2</v>
          </cell>
          <cell r="AP555" t="str">
            <v>Single-Wave  corrugated paper</v>
          </cell>
        </row>
        <row r="556">
          <cell r="I556">
            <v>550637</v>
          </cell>
          <cell r="J556" t="str">
            <v>FULBAT GEL BATTERY - FTZ12S</v>
          </cell>
          <cell r="K556">
            <v>12</v>
          </cell>
          <cell r="L556">
            <v>11.6</v>
          </cell>
          <cell r="M556">
            <v>11</v>
          </cell>
          <cell r="N556">
            <v>210</v>
          </cell>
          <cell r="O556">
            <v>12</v>
          </cell>
          <cell r="P556" t="str">
            <v>M6*12</v>
          </cell>
          <cell r="Q556" t="str">
            <v>/</v>
          </cell>
          <cell r="R556">
            <v>3564095506375</v>
          </cell>
          <cell r="S556">
            <v>3564096506374</v>
          </cell>
          <cell r="T556" t="str">
            <v>China</v>
          </cell>
          <cell r="U556" t="str">
            <v>8507.10.0030</v>
          </cell>
          <cell r="V556">
            <v>8507102090</v>
          </cell>
          <cell r="W556">
            <v>2800</v>
          </cell>
          <cell r="X556">
            <v>8</v>
          </cell>
          <cell r="Y556" t="str">
            <v>-</v>
          </cell>
          <cell r="Z556">
            <v>150</v>
          </cell>
          <cell r="AA556">
            <v>88</v>
          </cell>
          <cell r="AB556">
            <v>110</v>
          </cell>
          <cell r="AC556">
            <v>3.59</v>
          </cell>
          <cell r="AD556">
            <v>3.59</v>
          </cell>
          <cell r="AE556">
            <v>0.54</v>
          </cell>
          <cell r="AF556">
            <v>0.71</v>
          </cell>
          <cell r="AG556">
            <v>1.33</v>
          </cell>
          <cell r="AH556">
            <v>0.43</v>
          </cell>
          <cell r="AI556"/>
          <cell r="AJ556" t="str">
            <v>Color Box</v>
          </cell>
          <cell r="AK556">
            <v>158</v>
          </cell>
          <cell r="AL556">
            <v>93</v>
          </cell>
          <cell r="AM556">
            <v>120</v>
          </cell>
          <cell r="AN556">
            <v>3.9</v>
          </cell>
          <cell r="AO556">
            <v>0.08</v>
          </cell>
          <cell r="AP556" t="str">
            <v>Single-Wave  corrugated paper</v>
          </cell>
        </row>
        <row r="557">
          <cell r="I557">
            <v>550638</v>
          </cell>
          <cell r="J557" t="str">
            <v>FULBAT GEL BATTERY - FTZ14S</v>
          </cell>
          <cell r="K557">
            <v>12</v>
          </cell>
          <cell r="L557">
            <v>11.8</v>
          </cell>
          <cell r="M557" t="str">
            <v>11.2</v>
          </cell>
          <cell r="N557">
            <v>230</v>
          </cell>
          <cell r="O557">
            <v>12</v>
          </cell>
          <cell r="P557" t="str">
            <v>M6*12</v>
          </cell>
          <cell r="Q557" t="str">
            <v>/</v>
          </cell>
          <cell r="R557">
            <v>3564095506382</v>
          </cell>
          <cell r="S557">
            <v>3564096506381</v>
          </cell>
          <cell r="T557" t="str">
            <v>China</v>
          </cell>
          <cell r="U557" t="str">
            <v>8507.10.0030</v>
          </cell>
          <cell r="V557">
            <v>8507102090</v>
          </cell>
          <cell r="W557">
            <v>2800</v>
          </cell>
          <cell r="X557">
            <v>8</v>
          </cell>
          <cell r="Y557" t="str">
            <v>-</v>
          </cell>
          <cell r="Z557">
            <v>150</v>
          </cell>
          <cell r="AA557">
            <v>88</v>
          </cell>
          <cell r="AB557">
            <v>110</v>
          </cell>
          <cell r="AC557">
            <v>3.59</v>
          </cell>
          <cell r="AD557">
            <v>3.59</v>
          </cell>
          <cell r="AE557">
            <v>0.54</v>
          </cell>
          <cell r="AF557">
            <v>0.71</v>
          </cell>
          <cell r="AG557">
            <v>1.33</v>
          </cell>
          <cell r="AH557">
            <v>0.43</v>
          </cell>
          <cell r="AI557"/>
          <cell r="AJ557" t="str">
            <v>Color Box</v>
          </cell>
          <cell r="AK557">
            <v>158</v>
          </cell>
          <cell r="AL557">
            <v>93</v>
          </cell>
          <cell r="AM557">
            <v>120</v>
          </cell>
          <cell r="AN557">
            <v>3.9</v>
          </cell>
          <cell r="AO557">
            <v>0.08</v>
          </cell>
          <cell r="AP557" t="str">
            <v>Single-Wave  corrugated paper</v>
          </cell>
        </row>
        <row r="558">
          <cell r="I558">
            <v>550635</v>
          </cell>
          <cell r="J558" t="str">
            <v>FULBAT GEL - FTZ7S</v>
          </cell>
          <cell r="K558">
            <v>12</v>
          </cell>
          <cell r="L558">
            <v>6.3</v>
          </cell>
          <cell r="M558">
            <v>6</v>
          </cell>
          <cell r="N558">
            <v>130</v>
          </cell>
          <cell r="O558"/>
          <cell r="P558"/>
          <cell r="Q558"/>
          <cell r="R558">
            <v>3564095506351</v>
          </cell>
          <cell r="S558">
            <v>3564096506350</v>
          </cell>
          <cell r="T558" t="str">
            <v>China</v>
          </cell>
          <cell r="U558" t="str">
            <v>8507.10.0030</v>
          </cell>
          <cell r="V558">
            <v>8507102090</v>
          </cell>
          <cell r="W558">
            <v>2800</v>
          </cell>
          <cell r="X558">
            <v>8</v>
          </cell>
          <cell r="Y558" t="str">
            <v>-</v>
          </cell>
          <cell r="Z558">
            <v>113</v>
          </cell>
          <cell r="AA558">
            <v>70</v>
          </cell>
          <cell r="AB558">
            <v>105</v>
          </cell>
          <cell r="AC558">
            <v>1.94</v>
          </cell>
          <cell r="AD558">
            <v>1.94</v>
          </cell>
          <cell r="AE558">
            <v>0.28378378378378377</v>
          </cell>
          <cell r="AF558">
            <v>0.378</v>
          </cell>
          <cell r="AG558">
            <v>1.3320000000000001</v>
          </cell>
          <cell r="AH558">
            <v>0.43</v>
          </cell>
          <cell r="AI558"/>
          <cell r="AJ558" t="str">
            <v>Color Box</v>
          </cell>
          <cell r="AK558">
            <v>121</v>
          </cell>
          <cell r="AL558">
            <v>76</v>
          </cell>
          <cell r="AM558">
            <v>115</v>
          </cell>
          <cell r="AN558">
            <v>2.3819961999999997</v>
          </cell>
          <cell r="AO558">
            <v>5.4673499999999993E-2</v>
          </cell>
          <cell r="AP558" t="str">
            <v>Single-Wave  corrugated paper</v>
          </cell>
        </row>
        <row r="559">
          <cell r="I559">
            <v>550998</v>
          </cell>
          <cell r="J559" t="str">
            <v>FULBAT GEL BATTERY - FTZ7V</v>
          </cell>
          <cell r="K559">
            <v>12</v>
          </cell>
          <cell r="L559">
            <v>6.8</v>
          </cell>
          <cell r="M559">
            <v>6.5</v>
          </cell>
          <cell r="N559">
            <v>105</v>
          </cell>
          <cell r="O559">
            <v>20.9</v>
          </cell>
          <cell r="P559" t="str">
            <v>M5*9</v>
          </cell>
          <cell r="Q559" t="str">
            <v>/</v>
          </cell>
          <cell r="R559">
            <v>3564095509987</v>
          </cell>
          <cell r="S559">
            <v>3564096509986</v>
          </cell>
          <cell r="T559" t="str">
            <v>China</v>
          </cell>
          <cell r="U559" t="str">
            <v>8507.10.0030</v>
          </cell>
          <cell r="V559">
            <v>8507102090</v>
          </cell>
          <cell r="W559">
            <v>2800</v>
          </cell>
          <cell r="X559">
            <v>8</v>
          </cell>
          <cell r="Y559" t="str">
            <v>-</v>
          </cell>
          <cell r="Z559">
            <v>113</v>
          </cell>
          <cell r="AA559">
            <v>70</v>
          </cell>
          <cell r="AB559">
            <v>121</v>
          </cell>
          <cell r="AC559">
            <v>2.34</v>
          </cell>
          <cell r="AD559">
            <v>2.34</v>
          </cell>
          <cell r="AE559">
            <v>0.34684684684684686</v>
          </cell>
          <cell r="AF559">
            <v>0.46200000000000002</v>
          </cell>
          <cell r="AG559">
            <v>1.3320000000000001</v>
          </cell>
          <cell r="AH559">
            <v>0.43</v>
          </cell>
          <cell r="AI559">
            <v>1.1000000000000001</v>
          </cell>
          <cell r="AJ559" t="str">
            <v>Color Box</v>
          </cell>
          <cell r="AK559">
            <v>121</v>
          </cell>
          <cell r="AL559">
            <v>76</v>
          </cell>
          <cell r="AM559">
            <v>131</v>
          </cell>
          <cell r="AN559">
            <v>2.4491527999999998</v>
          </cell>
          <cell r="AO559">
            <v>0.06</v>
          </cell>
          <cell r="AP559" t="str">
            <v>Single-Wave  corrugated paper</v>
          </cell>
        </row>
        <row r="560">
          <cell r="I560">
            <v>550918</v>
          </cell>
          <cell r="J560" t="str">
            <v>FULBAT GEL BATTERY - FTZ8V</v>
          </cell>
          <cell r="K560">
            <v>12</v>
          </cell>
          <cell r="L560">
            <v>7.4</v>
          </cell>
          <cell r="M560">
            <v>7</v>
          </cell>
          <cell r="N560">
            <v>120</v>
          </cell>
          <cell r="O560">
            <v>20.9</v>
          </cell>
          <cell r="P560" t="str">
            <v>M5*9</v>
          </cell>
          <cell r="Q560" t="str">
            <v>/</v>
          </cell>
          <cell r="R560">
            <v>3564095509185</v>
          </cell>
          <cell r="S560">
            <v>3564096509184</v>
          </cell>
          <cell r="T560" t="str">
            <v>China</v>
          </cell>
          <cell r="U560" t="str">
            <v>8507.10.0030</v>
          </cell>
          <cell r="V560">
            <v>8507102090</v>
          </cell>
          <cell r="W560">
            <v>2800</v>
          </cell>
          <cell r="X560">
            <v>8</v>
          </cell>
          <cell r="Y560" t="str">
            <v>-</v>
          </cell>
          <cell r="Z560">
            <v>113</v>
          </cell>
          <cell r="AA560">
            <v>70</v>
          </cell>
          <cell r="AB560">
            <v>130</v>
          </cell>
          <cell r="AC560">
            <v>2.35</v>
          </cell>
          <cell r="AD560">
            <v>2.35</v>
          </cell>
          <cell r="AE560">
            <v>0.34</v>
          </cell>
          <cell r="AF560">
            <v>0.45</v>
          </cell>
          <cell r="AG560">
            <v>1.33</v>
          </cell>
          <cell r="AH560">
            <v>0.43</v>
          </cell>
          <cell r="AI560"/>
          <cell r="AJ560" t="str">
            <v>Color Box</v>
          </cell>
          <cell r="AK560">
            <v>121</v>
          </cell>
          <cell r="AL560">
            <v>76</v>
          </cell>
          <cell r="AM560">
            <v>140</v>
          </cell>
          <cell r="AN560">
            <v>2.4608671000000002</v>
          </cell>
          <cell r="AO560">
            <v>0.06</v>
          </cell>
          <cell r="AP560" t="str">
            <v>Single-Wave  corrugated paper</v>
          </cell>
        </row>
        <row r="561">
          <cell r="I561">
            <v>550917</v>
          </cell>
          <cell r="J561" t="str">
            <v>FULBAT GEL BATTERY - NH12-20</v>
          </cell>
          <cell r="K561">
            <v>12</v>
          </cell>
          <cell r="L561">
            <v>21.1</v>
          </cell>
          <cell r="M561">
            <v>20</v>
          </cell>
          <cell r="N561">
            <v>235</v>
          </cell>
          <cell r="O561">
            <v>11</v>
          </cell>
          <cell r="P561" t="str">
            <v>M6*12</v>
          </cell>
          <cell r="Q561" t="str">
            <v>/</v>
          </cell>
          <cell r="R561">
            <v>3564095509178</v>
          </cell>
          <cell r="S561">
            <v>3564096509177</v>
          </cell>
          <cell r="T561" t="str">
            <v>China</v>
          </cell>
          <cell r="U561" t="str">
            <v>8507.10.0030</v>
          </cell>
          <cell r="V561">
            <v>8507102090</v>
          </cell>
          <cell r="W561">
            <v>2800</v>
          </cell>
          <cell r="X561">
            <v>8</v>
          </cell>
          <cell r="Y561" t="str">
            <v>-</v>
          </cell>
          <cell r="Z561">
            <v>186</v>
          </cell>
          <cell r="AA561">
            <v>82</v>
          </cell>
          <cell r="AB561">
            <v>171</v>
          </cell>
          <cell r="AC561">
            <v>5.55</v>
          </cell>
          <cell r="AD561">
            <v>5.55</v>
          </cell>
          <cell r="AE561">
            <v>0.9009009009009008</v>
          </cell>
          <cell r="AF561">
            <v>1.2</v>
          </cell>
          <cell r="AG561">
            <v>1.3320000000000001</v>
          </cell>
          <cell r="AH561">
            <v>0.43</v>
          </cell>
          <cell r="AI561"/>
          <cell r="AJ561" t="str">
            <v>Color Box</v>
          </cell>
          <cell r="AK561">
            <v>192</v>
          </cell>
          <cell r="AL561">
            <v>88</v>
          </cell>
          <cell r="AM561">
            <v>181</v>
          </cell>
          <cell r="AN561">
            <v>5.85</v>
          </cell>
          <cell r="AO561">
            <v>0.12</v>
          </cell>
          <cell r="AP561" t="str">
            <v>Single-Wave  corrugated paper</v>
          </cell>
        </row>
        <row r="562">
          <cell r="I562">
            <v>550843</v>
          </cell>
          <cell r="J562" t="str">
            <v>FULBAT GEL BATTERY- 53034</v>
          </cell>
          <cell r="K562">
            <v>12</v>
          </cell>
          <cell r="L562">
            <v>31.6</v>
          </cell>
          <cell r="M562">
            <v>30</v>
          </cell>
          <cell r="N562">
            <v>300</v>
          </cell>
          <cell r="O562">
            <v>11</v>
          </cell>
          <cell r="P562" t="str">
            <v>M6*20</v>
          </cell>
          <cell r="Q562" t="str">
            <v>/</v>
          </cell>
          <cell r="R562">
            <v>3564095508430</v>
          </cell>
          <cell r="S562">
            <v>3564096508439</v>
          </cell>
          <cell r="T562" t="str">
            <v>China</v>
          </cell>
          <cell r="U562" t="str">
            <v>8507.10.0060</v>
          </cell>
          <cell r="V562">
            <v>8507102090</v>
          </cell>
          <cell r="W562">
            <v>2800</v>
          </cell>
          <cell r="X562">
            <v>8</v>
          </cell>
          <cell r="Y562" t="str">
            <v>-</v>
          </cell>
          <cell r="Z562">
            <v>184</v>
          </cell>
          <cell r="AA562">
            <v>124</v>
          </cell>
          <cell r="AB562">
            <v>170</v>
          </cell>
          <cell r="AC562">
            <v>8.5500000000000007</v>
          </cell>
          <cell r="AD562">
            <v>8.5500000000000007</v>
          </cell>
          <cell r="AE562">
            <v>1.55</v>
          </cell>
          <cell r="AF562">
            <v>2.0640000000000001</v>
          </cell>
          <cell r="AG562">
            <v>1.3320000000000001</v>
          </cell>
          <cell r="AH562">
            <v>0.43</v>
          </cell>
          <cell r="AI562"/>
          <cell r="AJ562" t="str">
            <v>Color Box</v>
          </cell>
          <cell r="AK562">
            <v>190</v>
          </cell>
          <cell r="AL562">
            <v>130</v>
          </cell>
          <cell r="AM562">
            <v>180</v>
          </cell>
          <cell r="AN562">
            <v>9.6245904000000007</v>
          </cell>
          <cell r="AO562">
            <v>0.14197500000000002</v>
          </cell>
          <cell r="AP562" t="str">
            <v>Single-Wave  corrugated paper</v>
          </cell>
        </row>
        <row r="563">
          <cell r="I563">
            <v>550842</v>
          </cell>
          <cell r="J563" t="str">
            <v>FULBAT GEL BATTERY- FB3L-A/B</v>
          </cell>
          <cell r="K563">
            <v>12</v>
          </cell>
          <cell r="L563">
            <v>3.2</v>
          </cell>
          <cell r="M563">
            <v>3</v>
          </cell>
          <cell r="N563">
            <v>35</v>
          </cell>
          <cell r="O563">
            <v>46.2</v>
          </cell>
          <cell r="P563" t="str">
            <v>M5*9</v>
          </cell>
          <cell r="Q563" t="str">
            <v>/</v>
          </cell>
          <cell r="R563">
            <v>3564095508423</v>
          </cell>
          <cell r="S563">
            <v>3564096508422</v>
          </cell>
          <cell r="T563" t="str">
            <v>China</v>
          </cell>
          <cell r="U563" t="str">
            <v>8507.10.0030</v>
          </cell>
          <cell r="V563">
            <v>8507102090</v>
          </cell>
          <cell r="W563">
            <v>2800</v>
          </cell>
          <cell r="X563">
            <v>8</v>
          </cell>
          <cell r="Y563" t="str">
            <v>-</v>
          </cell>
          <cell r="Z563">
            <v>98</v>
          </cell>
          <cell r="AA563">
            <v>56</v>
          </cell>
          <cell r="AB563">
            <v>110</v>
          </cell>
          <cell r="AC563">
            <v>1.2</v>
          </cell>
          <cell r="AD563">
            <v>1.2</v>
          </cell>
          <cell r="AE563">
            <v>0.18018018018018017</v>
          </cell>
          <cell r="AF563">
            <v>0.24</v>
          </cell>
          <cell r="AG563">
            <v>1.3320000000000001</v>
          </cell>
          <cell r="AH563">
            <v>0.43</v>
          </cell>
          <cell r="AI563">
            <v>1.1399999999999999</v>
          </cell>
          <cell r="AJ563" t="str">
            <v>Color Box</v>
          </cell>
          <cell r="AK563">
            <v>106</v>
          </cell>
          <cell r="AL563">
            <v>62</v>
          </cell>
          <cell r="AM563">
            <v>117</v>
          </cell>
          <cell r="AN563">
            <v>1.273474</v>
          </cell>
          <cell r="AO563">
            <v>4.4270999999999998E-2</v>
          </cell>
          <cell r="AP563" t="str">
            <v>Single-Wave  corrugated paper</v>
          </cell>
        </row>
        <row r="564">
          <cell r="I564">
            <v>560626</v>
          </cell>
          <cell r="J564" t="str">
            <v>FULBAT LITHIUM BATTERY - FLT12B/14B</v>
          </cell>
          <cell r="K564">
            <v>12</v>
          </cell>
          <cell r="L564" t="str">
            <v>-</v>
          </cell>
          <cell r="M564">
            <v>6</v>
          </cell>
          <cell r="N564">
            <v>360</v>
          </cell>
          <cell r="O564">
            <v>8.3000000000000007</v>
          </cell>
          <cell r="P564" t="str">
            <v>M6*10</v>
          </cell>
          <cell r="Q564">
            <v>73.3</v>
          </cell>
          <cell r="R564">
            <v>3564095606266</v>
          </cell>
          <cell r="S564">
            <v>3564096606265</v>
          </cell>
          <cell r="T564" t="str">
            <v>China</v>
          </cell>
          <cell r="U564" t="str">
            <v>8507.60.0020</v>
          </cell>
          <cell r="V564">
            <v>8507600090</v>
          </cell>
          <cell r="W564">
            <v>3480</v>
          </cell>
          <cell r="X564">
            <v>9</v>
          </cell>
          <cell r="Y564" t="str">
            <v>SP188*</v>
          </cell>
          <cell r="Z564">
            <v>150</v>
          </cell>
          <cell r="AA564">
            <v>69</v>
          </cell>
          <cell r="AB564">
            <v>130</v>
          </cell>
          <cell r="AC564">
            <v>1.06</v>
          </cell>
          <cell r="AD564">
            <v>1.06</v>
          </cell>
          <cell r="AE564" t="str">
            <v>-</v>
          </cell>
          <cell r="AF564" t="str">
            <v>-</v>
          </cell>
          <cell r="AG564" t="str">
            <v>-</v>
          </cell>
          <cell r="AH564" t="str">
            <v>-</v>
          </cell>
          <cell r="AI564" t="str">
            <v>-</v>
          </cell>
          <cell r="AJ564" t="str">
            <v>Color Box</v>
          </cell>
          <cell r="AK564">
            <v>155</v>
          </cell>
          <cell r="AL564">
            <v>78</v>
          </cell>
          <cell r="AM564">
            <v>150</v>
          </cell>
          <cell r="AN564">
            <v>1.1299999999999999</v>
          </cell>
          <cell r="AO564">
            <v>7.962749999999999E-2</v>
          </cell>
          <cell r="AP564" t="str">
            <v>Single-Wave  corrugated paper</v>
          </cell>
        </row>
        <row r="565">
          <cell r="I565">
            <v>560624</v>
          </cell>
          <cell r="J565" t="str">
            <v>FULBAT LITHIUM BATTERY - FLT7B/9B</v>
          </cell>
          <cell r="K565">
            <v>12</v>
          </cell>
          <cell r="L565" t="str">
            <v>-</v>
          </cell>
          <cell r="M565">
            <v>4</v>
          </cell>
          <cell r="N565">
            <v>240</v>
          </cell>
          <cell r="O565">
            <v>12.5</v>
          </cell>
          <cell r="P565" t="str">
            <v>M5*8</v>
          </cell>
          <cell r="Q565">
            <v>50.4</v>
          </cell>
          <cell r="R565">
            <v>3564095606242</v>
          </cell>
          <cell r="S565">
            <v>3564096606241</v>
          </cell>
          <cell r="T565" t="str">
            <v>China</v>
          </cell>
          <cell r="U565" t="str">
            <v>8507.60.0020</v>
          </cell>
          <cell r="V565">
            <v>8507600090</v>
          </cell>
          <cell r="W565">
            <v>3480</v>
          </cell>
          <cell r="X565">
            <v>9</v>
          </cell>
          <cell r="Y565" t="str">
            <v>SP188*</v>
          </cell>
          <cell r="Z565">
            <v>150</v>
          </cell>
          <cell r="AA565">
            <v>65</v>
          </cell>
          <cell r="AB565">
            <v>93</v>
          </cell>
          <cell r="AC565">
            <v>0.75</v>
          </cell>
          <cell r="AD565">
            <v>0.75</v>
          </cell>
          <cell r="AE565" t="str">
            <v>-</v>
          </cell>
          <cell r="AF565" t="str">
            <v>-</v>
          </cell>
          <cell r="AG565" t="str">
            <v>-</v>
          </cell>
          <cell r="AH565" t="str">
            <v>-</v>
          </cell>
          <cell r="AI565" t="str">
            <v>-</v>
          </cell>
          <cell r="AJ565" t="str">
            <v>Color Box</v>
          </cell>
          <cell r="AK565">
            <v>155</v>
          </cell>
          <cell r="AL565">
            <v>73</v>
          </cell>
          <cell r="AM565">
            <v>110</v>
          </cell>
          <cell r="AN565">
            <v>0.84870600000000007</v>
          </cell>
          <cell r="AO565">
            <v>6.3078749999999989E-2</v>
          </cell>
          <cell r="AP565" t="str">
            <v>Single-Wave  corrugated paper</v>
          </cell>
        </row>
        <row r="566">
          <cell r="I566">
            <v>560501</v>
          </cell>
          <cell r="J566" t="str">
            <v>FULBAT LITHIUM BATTERY - FLTK01</v>
          </cell>
          <cell r="K566">
            <v>12</v>
          </cell>
          <cell r="L566">
            <v>2</v>
          </cell>
          <cell r="M566">
            <v>2</v>
          </cell>
          <cell r="N566">
            <v>140</v>
          </cell>
          <cell r="O566" t="str">
            <v>≤12</v>
          </cell>
          <cell r="P566" t="str">
            <v>M5*10</v>
          </cell>
          <cell r="Q566">
            <v>24</v>
          </cell>
          <cell r="R566">
            <v>3564095605016</v>
          </cell>
          <cell r="S566">
            <v>3564096605015</v>
          </cell>
          <cell r="T566" t="str">
            <v>China</v>
          </cell>
          <cell r="U566" t="str">
            <v>8507.60.0020</v>
          </cell>
          <cell r="V566">
            <v>8507600090</v>
          </cell>
          <cell r="W566">
            <v>3480</v>
          </cell>
          <cell r="X566">
            <v>9</v>
          </cell>
          <cell r="Y566" t="str">
            <v>SP188*</v>
          </cell>
          <cell r="Z566">
            <v>86</v>
          </cell>
          <cell r="AA566">
            <v>48</v>
          </cell>
          <cell r="AB566">
            <v>90</v>
          </cell>
          <cell r="AC566">
            <v>0.43</v>
          </cell>
          <cell r="AD566">
            <v>0.43</v>
          </cell>
          <cell r="AE566" t="str">
            <v>-</v>
          </cell>
          <cell r="AF566" t="str">
            <v>-</v>
          </cell>
          <cell r="AG566" t="str">
            <v>-</v>
          </cell>
          <cell r="AH566" t="str">
            <v>-</v>
          </cell>
          <cell r="AI566" t="str">
            <v>-</v>
          </cell>
          <cell r="AJ566" t="str">
            <v>Color Box</v>
          </cell>
          <cell r="AK566">
            <v>92</v>
          </cell>
          <cell r="AL566">
            <v>54</v>
          </cell>
          <cell r="AM566">
            <v>108</v>
          </cell>
          <cell r="AN566">
            <v>0.49856400000000001</v>
          </cell>
          <cell r="AO566">
            <v>0.06</v>
          </cell>
          <cell r="AP566" t="str">
            <v>Single-Wave  corrugated paper</v>
          </cell>
        </row>
        <row r="567">
          <cell r="I567">
            <v>560634</v>
          </cell>
          <cell r="J567" t="str">
            <v>FULBAT LITHIUM BATTERY - FLTX12/14-FLTZ12S/14S</v>
          </cell>
          <cell r="K567">
            <v>12</v>
          </cell>
          <cell r="L567" t="str">
            <v>-</v>
          </cell>
          <cell r="M567">
            <v>8</v>
          </cell>
          <cell r="N567">
            <v>480</v>
          </cell>
          <cell r="O567">
            <v>6.3</v>
          </cell>
          <cell r="P567" t="str">
            <v>M6*10</v>
          </cell>
          <cell r="Q567">
            <v>98.4</v>
          </cell>
          <cell r="R567">
            <v>3564095606341</v>
          </cell>
          <cell r="S567">
            <v>3564096606340</v>
          </cell>
          <cell r="T567" t="str">
            <v>China</v>
          </cell>
          <cell r="U567" t="str">
            <v>8507.60.0020</v>
          </cell>
          <cell r="V567">
            <v>8507600090</v>
          </cell>
          <cell r="W567">
            <v>3480</v>
          </cell>
          <cell r="X567">
            <v>9</v>
          </cell>
          <cell r="Y567" t="str">
            <v>-</v>
          </cell>
          <cell r="Z567">
            <v>150</v>
          </cell>
          <cell r="AA567">
            <v>87</v>
          </cell>
          <cell r="AB567">
            <v>93</v>
          </cell>
          <cell r="AC567">
            <v>1.2</v>
          </cell>
          <cell r="AD567">
            <v>1.2</v>
          </cell>
          <cell r="AE567" t="str">
            <v>-</v>
          </cell>
          <cell r="AF567" t="str">
            <v>-</v>
          </cell>
          <cell r="AG567" t="str">
            <v>-</v>
          </cell>
          <cell r="AH567" t="str">
            <v>-</v>
          </cell>
          <cell r="AI567" t="str">
            <v>-</v>
          </cell>
          <cell r="AJ567" t="str">
            <v>Color Box</v>
          </cell>
          <cell r="AK567">
            <v>155</v>
          </cell>
          <cell r="AL567">
            <v>95</v>
          </cell>
          <cell r="AM567">
            <v>155</v>
          </cell>
          <cell r="AN567">
            <v>1.4036000000000002</v>
          </cell>
          <cell r="AO567">
            <v>9.1256250000000011E-2</v>
          </cell>
          <cell r="AP567" t="str">
            <v>Single-Wave  corrugated paper</v>
          </cell>
        </row>
        <row r="568">
          <cell r="I568">
            <v>560628</v>
          </cell>
          <cell r="J568" t="str">
            <v>FULBAT LITHIUM BATTERY - FLTX20H</v>
          </cell>
          <cell r="K568">
            <v>12</v>
          </cell>
          <cell r="L568" t="str">
            <v>-</v>
          </cell>
          <cell r="M568">
            <v>12</v>
          </cell>
          <cell r="N568">
            <v>720</v>
          </cell>
          <cell r="O568">
            <v>4.2</v>
          </cell>
          <cell r="P568" t="str">
            <v>M6*10</v>
          </cell>
          <cell r="Q568">
            <v>147.19999999999999</v>
          </cell>
          <cell r="R568">
            <v>3564095606280</v>
          </cell>
          <cell r="S568">
            <v>3564096606289</v>
          </cell>
          <cell r="T568" t="str">
            <v>China</v>
          </cell>
          <cell r="U568" t="str">
            <v>8507.60.0020</v>
          </cell>
          <cell r="V568">
            <v>8507600090</v>
          </cell>
          <cell r="W568">
            <v>3480</v>
          </cell>
          <cell r="X568">
            <v>9</v>
          </cell>
          <cell r="Y568" t="str">
            <v>-</v>
          </cell>
          <cell r="Z568">
            <v>175</v>
          </cell>
          <cell r="AA568">
            <v>87</v>
          </cell>
          <cell r="AB568">
            <v>155</v>
          </cell>
          <cell r="AC568">
            <v>2.0499999999999998</v>
          </cell>
          <cell r="AD568">
            <v>2.0499999999999998</v>
          </cell>
          <cell r="AE568" t="str">
            <v>-</v>
          </cell>
          <cell r="AF568" t="str">
            <v>-</v>
          </cell>
          <cell r="AG568" t="str">
            <v>-</v>
          </cell>
          <cell r="AH568" t="str">
            <v>-</v>
          </cell>
          <cell r="AI568" t="str">
            <v>-</v>
          </cell>
          <cell r="AJ568" t="str">
            <v>Color Box</v>
          </cell>
          <cell r="AK568">
            <v>181</v>
          </cell>
          <cell r="AL568">
            <v>96</v>
          </cell>
          <cell r="AM568">
            <v>161</v>
          </cell>
          <cell r="AN568">
            <v>2.1700463999999999</v>
          </cell>
          <cell r="AO568">
            <v>0.1059915</v>
          </cell>
          <cell r="AP568" t="str">
            <v>Single-Wave  corrugated paper</v>
          </cell>
        </row>
        <row r="569">
          <cell r="I569">
            <v>560627</v>
          </cell>
          <cell r="J569" t="str">
            <v>FULBAT LITHIUM BATTERY - FLTX20HL</v>
          </cell>
          <cell r="K569">
            <v>12</v>
          </cell>
          <cell r="L569" t="str">
            <v>-</v>
          </cell>
          <cell r="M569">
            <v>12</v>
          </cell>
          <cell r="N569">
            <v>720</v>
          </cell>
          <cell r="O569">
            <v>4.2</v>
          </cell>
          <cell r="P569" t="str">
            <v>M6*10</v>
          </cell>
          <cell r="Q569">
            <v>148</v>
          </cell>
          <cell r="R569">
            <v>3564095606273</v>
          </cell>
          <cell r="S569">
            <v>3564096606272</v>
          </cell>
          <cell r="T569" t="str">
            <v>China</v>
          </cell>
          <cell r="U569" t="str">
            <v>8507.60.0020</v>
          </cell>
          <cell r="V569">
            <v>8507600090</v>
          </cell>
          <cell r="W569">
            <v>3480</v>
          </cell>
          <cell r="X569">
            <v>9</v>
          </cell>
          <cell r="Y569" t="str">
            <v>-</v>
          </cell>
          <cell r="Z569">
            <v>175</v>
          </cell>
          <cell r="AA569">
            <v>87</v>
          </cell>
          <cell r="AB569">
            <v>155</v>
          </cell>
          <cell r="AC569">
            <v>2.0499999999999998</v>
          </cell>
          <cell r="AD569">
            <v>2.0499999999999998</v>
          </cell>
          <cell r="AE569" t="str">
            <v>-</v>
          </cell>
          <cell r="AF569" t="str">
            <v>-</v>
          </cell>
          <cell r="AG569" t="str">
            <v>-</v>
          </cell>
          <cell r="AH569" t="str">
            <v>-</v>
          </cell>
          <cell r="AI569" t="str">
            <v>-</v>
          </cell>
          <cell r="AJ569" t="str">
            <v>Color Box</v>
          </cell>
          <cell r="AK569">
            <v>181</v>
          </cell>
          <cell r="AL569">
            <v>96</v>
          </cell>
          <cell r="AM569">
            <v>161</v>
          </cell>
          <cell r="AN569">
            <v>2.1700463999999999</v>
          </cell>
          <cell r="AO569">
            <v>0.1059915</v>
          </cell>
          <cell r="AP569" t="str">
            <v>Single-Wave  corrugated paper</v>
          </cell>
        </row>
        <row r="570">
          <cell r="I570">
            <v>560629</v>
          </cell>
          <cell r="J570" t="str">
            <v>FULBAT LITHIUM BATTERY - FLTX30HL</v>
          </cell>
          <cell r="K570">
            <v>12</v>
          </cell>
          <cell r="L570" t="str">
            <v>-</v>
          </cell>
          <cell r="M570">
            <v>18</v>
          </cell>
          <cell r="N570">
            <v>900</v>
          </cell>
          <cell r="O570">
            <v>3.3</v>
          </cell>
          <cell r="P570" t="str">
            <v>M6*10</v>
          </cell>
          <cell r="Q570">
            <v>228.7</v>
          </cell>
          <cell r="R570">
            <v>3564095606297</v>
          </cell>
          <cell r="S570">
            <v>3564096606296</v>
          </cell>
          <cell r="T570" t="str">
            <v>China</v>
          </cell>
          <cell r="U570" t="str">
            <v>8507.60.0020</v>
          </cell>
          <cell r="V570">
            <v>8507600090</v>
          </cell>
          <cell r="W570">
            <v>3480</v>
          </cell>
          <cell r="X570">
            <v>9</v>
          </cell>
          <cell r="Y570" t="str">
            <v>-</v>
          </cell>
          <cell r="Z570">
            <v>168</v>
          </cell>
          <cell r="AA570">
            <v>127</v>
          </cell>
          <cell r="AB570">
            <v>177</v>
          </cell>
          <cell r="AC570">
            <v>3.15</v>
          </cell>
          <cell r="AD570">
            <v>3.15</v>
          </cell>
          <cell r="AE570" t="str">
            <v>-</v>
          </cell>
          <cell r="AF570" t="str">
            <v>-</v>
          </cell>
          <cell r="AG570" t="str">
            <v>-</v>
          </cell>
          <cell r="AH570" t="str">
            <v>-</v>
          </cell>
          <cell r="AI570" t="str">
            <v>-</v>
          </cell>
          <cell r="AJ570" t="str">
            <v>Color Box</v>
          </cell>
          <cell r="AK570">
            <v>173</v>
          </cell>
          <cell r="AL570">
            <v>135</v>
          </cell>
          <cell r="AM570">
            <v>182</v>
          </cell>
          <cell r="AN570">
            <v>3.1731287999999997</v>
          </cell>
          <cell r="AO570">
            <v>0.13</v>
          </cell>
          <cell r="AP570" t="str">
            <v>Single-Wave  corrugated paper</v>
          </cell>
        </row>
        <row r="571">
          <cell r="I571">
            <v>560635</v>
          </cell>
          <cell r="J571" t="str">
            <v>FULBAT LITHIUM BATTERY - FLTX4L/5L/7L - FLTZ5S/6S/7S (2Ah - Without L</v>
          </cell>
          <cell r="K571">
            <v>12</v>
          </cell>
          <cell r="L571" t="str">
            <v>-</v>
          </cell>
          <cell r="M571">
            <v>2</v>
          </cell>
          <cell r="N571">
            <v>180</v>
          </cell>
          <cell r="O571">
            <v>25</v>
          </cell>
          <cell r="P571" t="str">
            <v>M5*8</v>
          </cell>
          <cell r="Q571">
            <v>37.299999999999997</v>
          </cell>
          <cell r="R571">
            <v>3564095606358</v>
          </cell>
          <cell r="S571">
            <v>3564096606357</v>
          </cell>
          <cell r="T571" t="str">
            <v>China</v>
          </cell>
          <cell r="U571" t="str">
            <v>8507.60.0020</v>
          </cell>
          <cell r="V571">
            <v>8507600090</v>
          </cell>
          <cell r="W571">
            <v>3480</v>
          </cell>
          <cell r="X571">
            <v>9</v>
          </cell>
          <cell r="Y571" t="str">
            <v>SP188*</v>
          </cell>
          <cell r="Z571">
            <v>107</v>
          </cell>
          <cell r="AA571">
            <v>55</v>
          </cell>
          <cell r="AB571">
            <v>85</v>
          </cell>
          <cell r="AC571">
            <v>0.43</v>
          </cell>
          <cell r="AD571">
            <v>0.43</v>
          </cell>
          <cell r="AE571" t="str">
            <v>-</v>
          </cell>
          <cell r="AF571" t="str">
            <v>-</v>
          </cell>
          <cell r="AG571" t="str">
            <v>-</v>
          </cell>
          <cell r="AH571" t="str">
            <v>-</v>
          </cell>
          <cell r="AI571" t="str">
            <v>-</v>
          </cell>
          <cell r="AJ571" t="str">
            <v>Color Box</v>
          </cell>
          <cell r="AK571">
            <v>114</v>
          </cell>
          <cell r="AL571">
            <v>76</v>
          </cell>
          <cell r="AM571">
            <v>143</v>
          </cell>
          <cell r="AN571">
            <v>0.49155333333333334</v>
          </cell>
          <cell r="AO571">
            <v>6.0248999999999997E-2</v>
          </cell>
          <cell r="AP571" t="str">
            <v>Single-Wave  corrugated paper</v>
          </cell>
        </row>
        <row r="572">
          <cell r="I572">
            <v>560622</v>
          </cell>
          <cell r="J572" t="str">
            <v>FULBAT LITHIUM BATTERY - FLTX4L/5L/7L- FLTZ5S/6S/7S</v>
          </cell>
          <cell r="K572" t="e">
            <v>#N/A</v>
          </cell>
          <cell r="L572" t="str">
            <v>-</v>
          </cell>
          <cell r="M572">
            <v>3</v>
          </cell>
          <cell r="N572">
            <v>120</v>
          </cell>
          <cell r="O572" t="e">
            <v>#N/A</v>
          </cell>
          <cell r="P572" t="e">
            <v>#N/A</v>
          </cell>
          <cell r="Q572" t="e">
            <v>#N/A</v>
          </cell>
          <cell r="R572" t="str">
            <v>3564095606228</v>
          </cell>
          <cell r="S572" t="str">
            <v>3564096606227</v>
          </cell>
          <cell r="T572" t="str">
            <v>China</v>
          </cell>
          <cell r="U572" t="str">
            <v>8507.60.0020</v>
          </cell>
          <cell r="V572">
            <v>8507600090</v>
          </cell>
          <cell r="W572">
            <v>3480</v>
          </cell>
          <cell r="X572">
            <v>9</v>
          </cell>
          <cell r="Y572" t="str">
            <v>SP188*</v>
          </cell>
          <cell r="Z572"/>
          <cell r="AA572"/>
          <cell r="AB572"/>
          <cell r="AC572"/>
          <cell r="AD572"/>
          <cell r="AE572"/>
          <cell r="AF572"/>
          <cell r="AG572"/>
          <cell r="AH572"/>
          <cell r="AI572"/>
          <cell r="AJ572" t="str">
            <v>Color Box</v>
          </cell>
          <cell r="AK572" t="e">
            <v>#N/A</v>
          </cell>
          <cell r="AL572" t="e">
            <v>#N/A</v>
          </cell>
          <cell r="AM572" t="e">
            <v>#N/A</v>
          </cell>
          <cell r="AN572" t="e">
            <v>#N/A</v>
          </cell>
          <cell r="AO572" t="e">
            <v>#N/A</v>
          </cell>
          <cell r="AP572" t="e">
            <v>#N/A</v>
          </cell>
        </row>
        <row r="573">
          <cell r="I573">
            <v>560636</v>
          </cell>
          <cell r="J573" t="str">
            <v>FULBAT LITHIUM BATTERY - FLTX4L/5L/7L+ - FLTZ5S/6S/7S+</v>
          </cell>
          <cell r="K573">
            <v>12</v>
          </cell>
          <cell r="L573" t="str">
            <v>-</v>
          </cell>
          <cell r="M573">
            <v>3</v>
          </cell>
          <cell r="N573">
            <v>120</v>
          </cell>
          <cell r="O573">
            <v>16.7</v>
          </cell>
          <cell r="P573" t="str">
            <v>M5*8</v>
          </cell>
          <cell r="Q573">
            <v>37.799999999999997</v>
          </cell>
          <cell r="R573">
            <v>3564095606365</v>
          </cell>
          <cell r="S573">
            <v>3564096606364</v>
          </cell>
          <cell r="T573" t="str">
            <v>China</v>
          </cell>
          <cell r="U573" t="str">
            <v>8507.60.0020</v>
          </cell>
          <cell r="V573">
            <v>8507600090</v>
          </cell>
          <cell r="W573">
            <v>3480</v>
          </cell>
          <cell r="X573">
            <v>9</v>
          </cell>
          <cell r="Y573" t="str">
            <v>SP188*</v>
          </cell>
          <cell r="Z573">
            <v>107</v>
          </cell>
          <cell r="AA573">
            <v>55</v>
          </cell>
          <cell r="AB573">
            <v>85</v>
          </cell>
          <cell r="AC573">
            <v>0.55000000000000004</v>
          </cell>
          <cell r="AD573">
            <v>0.55000000000000004</v>
          </cell>
          <cell r="AE573" t="str">
            <v>-</v>
          </cell>
          <cell r="AF573" t="str">
            <v>-</v>
          </cell>
          <cell r="AG573" t="str">
            <v>-</v>
          </cell>
          <cell r="AH573" t="str">
            <v>-</v>
          </cell>
          <cell r="AI573" t="str">
            <v>-</v>
          </cell>
          <cell r="AJ573" t="str">
            <v>Color Box</v>
          </cell>
          <cell r="AK573">
            <v>114</v>
          </cell>
          <cell r="AL573">
            <v>76</v>
          </cell>
          <cell r="AM573">
            <v>143</v>
          </cell>
          <cell r="AN573">
            <v>0.64155333333333331</v>
          </cell>
          <cell r="AO573">
            <v>6.0248999999999997E-2</v>
          </cell>
          <cell r="AP573" t="str">
            <v>Single-Wave  corrugated paper</v>
          </cell>
        </row>
        <row r="574">
          <cell r="I574">
            <v>560625</v>
          </cell>
          <cell r="J574" t="str">
            <v>FULBAT LITHIUM BATTERY - FLTX7A/9/12/14 - FLTZ10S/12S/14S</v>
          </cell>
          <cell r="K574">
            <v>12</v>
          </cell>
          <cell r="L574" t="str">
            <v>-</v>
          </cell>
          <cell r="M574">
            <v>5</v>
          </cell>
          <cell r="N574">
            <v>300</v>
          </cell>
          <cell r="O574">
            <v>10</v>
          </cell>
          <cell r="P574" t="str">
            <v>M6*10</v>
          </cell>
          <cell r="Q574">
            <v>63.1</v>
          </cell>
          <cell r="R574">
            <v>3564095606259</v>
          </cell>
          <cell r="S574">
            <v>3564096606258</v>
          </cell>
          <cell r="T574" t="str">
            <v>China</v>
          </cell>
          <cell r="U574" t="str">
            <v>8507.60.0020</v>
          </cell>
          <cell r="V574">
            <v>8507600090</v>
          </cell>
          <cell r="W574">
            <v>3480</v>
          </cell>
          <cell r="X574">
            <v>9</v>
          </cell>
          <cell r="Y574" t="str">
            <v>SP188*</v>
          </cell>
          <cell r="Z574">
            <v>150</v>
          </cell>
          <cell r="AA574">
            <v>87</v>
          </cell>
          <cell r="AB574">
            <v>93</v>
          </cell>
          <cell r="AC574">
            <v>0.95</v>
          </cell>
          <cell r="AD574">
            <v>0.95</v>
          </cell>
          <cell r="AE574" t="str">
            <v>-</v>
          </cell>
          <cell r="AF574" t="str">
            <v>-</v>
          </cell>
          <cell r="AG574" t="str">
            <v>-</v>
          </cell>
          <cell r="AH574" t="str">
            <v>-</v>
          </cell>
          <cell r="AI574" t="str">
            <v>-</v>
          </cell>
          <cell r="AJ574" t="str">
            <v>Color Box</v>
          </cell>
          <cell r="AK574">
            <v>155</v>
          </cell>
          <cell r="AL574">
            <v>95</v>
          </cell>
          <cell r="AM574">
            <v>150</v>
          </cell>
          <cell r="AN574">
            <v>1.05447</v>
          </cell>
          <cell r="AO574">
            <v>8.9381249999999995E-2</v>
          </cell>
          <cell r="AP574" t="str">
            <v>Single-Wave  corrugated paper</v>
          </cell>
        </row>
        <row r="575">
          <cell r="I575">
            <v>560633</v>
          </cell>
          <cell r="J575" t="str">
            <v>FULBAT LITHIUM BATTERY - FLTX7A/9-FLTZ10S</v>
          </cell>
          <cell r="K575">
            <v>12</v>
          </cell>
          <cell r="L575" t="str">
            <v>-</v>
          </cell>
          <cell r="M575">
            <v>3</v>
          </cell>
          <cell r="N575">
            <v>180</v>
          </cell>
          <cell r="O575">
            <v>16.7</v>
          </cell>
          <cell r="P575" t="str">
            <v>M6*10</v>
          </cell>
          <cell r="Q575">
            <v>37.799999999999997</v>
          </cell>
          <cell r="R575">
            <v>3564095606334</v>
          </cell>
          <cell r="S575">
            <v>3564096606333</v>
          </cell>
          <cell r="T575" t="str">
            <v>China</v>
          </cell>
          <cell r="U575" t="str">
            <v>8507.60.0020</v>
          </cell>
          <cell r="V575">
            <v>8507600090</v>
          </cell>
          <cell r="W575">
            <v>3480</v>
          </cell>
          <cell r="X575">
            <v>9</v>
          </cell>
          <cell r="Y575" t="str">
            <v>SP188*</v>
          </cell>
          <cell r="Z575">
            <v>150</v>
          </cell>
          <cell r="AA575">
            <v>87</v>
          </cell>
          <cell r="AB575">
            <v>93</v>
          </cell>
          <cell r="AC575">
            <v>0.7</v>
          </cell>
          <cell r="AD575">
            <v>0.7</v>
          </cell>
          <cell r="AE575" t="str">
            <v>-</v>
          </cell>
          <cell r="AF575" t="str">
            <v>-</v>
          </cell>
          <cell r="AG575" t="str">
            <v>-</v>
          </cell>
          <cell r="AH575" t="str">
            <v>-</v>
          </cell>
          <cell r="AI575" t="str">
            <v>-</v>
          </cell>
          <cell r="AJ575" t="str">
            <v>Color Box</v>
          </cell>
          <cell r="AK575">
            <v>155</v>
          </cell>
          <cell r="AL575">
            <v>95</v>
          </cell>
          <cell r="AM575">
            <v>155</v>
          </cell>
          <cell r="AN575">
            <v>0.83860000000000001</v>
          </cell>
          <cell r="AO575">
            <v>9.1256250000000011E-2</v>
          </cell>
          <cell r="AP575" t="str">
            <v>Single-Wave  corrugated paper</v>
          </cell>
        </row>
        <row r="576">
          <cell r="I576">
            <v>550691</v>
          </cell>
          <cell r="J576" t="str">
            <v>FULBAT DRY BATTERY - U1-9 (With Acid Pack)</v>
          </cell>
          <cell r="K576">
            <v>12</v>
          </cell>
          <cell r="L576">
            <v>25.3</v>
          </cell>
          <cell r="M576">
            <v>24</v>
          </cell>
          <cell r="N576">
            <v>240</v>
          </cell>
          <cell r="O576" t="str">
            <v>/</v>
          </cell>
          <cell r="P576" t="str">
            <v>M6*16</v>
          </cell>
          <cell r="Q576" t="str">
            <v>/</v>
          </cell>
          <cell r="R576">
            <v>3564095506917</v>
          </cell>
          <cell r="S576" t="str">
            <v>NC</v>
          </cell>
          <cell r="T576" t="str">
            <v>China</v>
          </cell>
          <cell r="U576" t="str">
            <v>8507.10.0060</v>
          </cell>
          <cell r="V576">
            <v>8507102090</v>
          </cell>
          <cell r="W576">
            <v>2796</v>
          </cell>
          <cell r="X576">
            <v>8</v>
          </cell>
          <cell r="Y576" t="str">
            <v>II</v>
          </cell>
          <cell r="Z576">
            <v>195</v>
          </cell>
          <cell r="AA576">
            <v>130</v>
          </cell>
          <cell r="AB576">
            <v>180</v>
          </cell>
          <cell r="AC576">
            <v>4.7</v>
          </cell>
          <cell r="AD576">
            <v>7.2203999999999997</v>
          </cell>
          <cell r="AE576">
            <v>1.96875</v>
          </cell>
          <cell r="AF576">
            <v>2.52</v>
          </cell>
          <cell r="AG576">
            <v>1.28</v>
          </cell>
          <cell r="AH576">
            <v>0.37</v>
          </cell>
          <cell r="AI576">
            <v>1.27</v>
          </cell>
          <cell r="AJ576" t="str">
            <v>Color Box</v>
          </cell>
          <cell r="AK576">
            <v>286</v>
          </cell>
          <cell r="AL576">
            <v>202</v>
          </cell>
          <cell r="AM576">
            <v>206</v>
          </cell>
          <cell r="AN576">
            <v>8.5</v>
          </cell>
          <cell r="AO576">
            <v>0.280779</v>
          </cell>
          <cell r="AP576" t="str">
            <v>Single-Wave  corrugated paper</v>
          </cell>
        </row>
        <row r="577">
          <cell r="I577">
            <v>550810</v>
          </cell>
          <cell r="J577" t="str">
            <v>FULBAT DRY BATTERY - U1R-9 (With Acid Pack)</v>
          </cell>
          <cell r="K577">
            <v>12</v>
          </cell>
          <cell r="L577">
            <v>25.3</v>
          </cell>
          <cell r="M577">
            <v>24</v>
          </cell>
          <cell r="N577">
            <v>240</v>
          </cell>
          <cell r="O577" t="str">
            <v>/</v>
          </cell>
          <cell r="P577" t="str">
            <v>M6*16</v>
          </cell>
          <cell r="Q577" t="str">
            <v>/</v>
          </cell>
          <cell r="R577">
            <v>3564095508102</v>
          </cell>
          <cell r="S577" t="str">
            <v>NC</v>
          </cell>
          <cell r="T577" t="str">
            <v>China</v>
          </cell>
          <cell r="U577" t="str">
            <v>8507.10.0060</v>
          </cell>
          <cell r="V577">
            <v>8507102090</v>
          </cell>
          <cell r="W577">
            <v>2796</v>
          </cell>
          <cell r="X577">
            <v>8</v>
          </cell>
          <cell r="Y577" t="str">
            <v>II</v>
          </cell>
          <cell r="Z577">
            <v>195</v>
          </cell>
          <cell r="AA577">
            <v>130</v>
          </cell>
          <cell r="AB577">
            <v>180</v>
          </cell>
          <cell r="AC577">
            <v>4.7</v>
          </cell>
          <cell r="AD577">
            <v>7.2203999999999997</v>
          </cell>
          <cell r="AE577">
            <v>1.96875</v>
          </cell>
          <cell r="AF577">
            <v>2.52</v>
          </cell>
          <cell r="AG577">
            <v>1.28</v>
          </cell>
          <cell r="AH577">
            <v>0.37</v>
          </cell>
          <cell r="AI577">
            <v>1.27</v>
          </cell>
          <cell r="AJ577" t="str">
            <v>Color Box</v>
          </cell>
          <cell r="AK577">
            <v>286</v>
          </cell>
          <cell r="AL577">
            <v>202</v>
          </cell>
          <cell r="AM577">
            <v>206</v>
          </cell>
          <cell r="AN577">
            <v>8.5</v>
          </cell>
          <cell r="AO577">
            <v>0.280779</v>
          </cell>
          <cell r="AP577" t="str">
            <v>Single-Wave  corrugated paper</v>
          </cell>
        </row>
        <row r="578">
          <cell r="I578">
            <v>550633</v>
          </cell>
          <cell r="J578" t="str">
            <v>FULBAT SLA BATTERY - SLA12-18</v>
          </cell>
          <cell r="K578">
            <v>12</v>
          </cell>
          <cell r="L578">
            <v>18.899999999999999</v>
          </cell>
          <cell r="M578">
            <v>18</v>
          </cell>
          <cell r="N578">
            <v>150</v>
          </cell>
          <cell r="O578">
            <v>18</v>
          </cell>
          <cell r="P578" t="str">
            <v>M6*10</v>
          </cell>
          <cell r="Q578" t="str">
            <v>/</v>
          </cell>
          <cell r="R578">
            <v>3564095506337</v>
          </cell>
          <cell r="S578">
            <v>3564096506336</v>
          </cell>
          <cell r="T578" t="str">
            <v>China</v>
          </cell>
          <cell r="U578" t="str">
            <v>8507.10.0030</v>
          </cell>
          <cell r="V578">
            <v>8507102090</v>
          </cell>
          <cell r="W578">
            <v>2800</v>
          </cell>
          <cell r="X578">
            <v>8</v>
          </cell>
          <cell r="Y578" t="str">
            <v>-</v>
          </cell>
          <cell r="Z578">
            <v>181</v>
          </cell>
          <cell r="AA578">
            <v>77</v>
          </cell>
          <cell r="AB578">
            <v>167</v>
          </cell>
          <cell r="AC578">
            <v>5.3</v>
          </cell>
          <cell r="AD578">
            <v>5.3</v>
          </cell>
          <cell r="AE578">
            <v>0.41599999999999998</v>
          </cell>
          <cell r="AF578">
            <v>0.54900000000000004</v>
          </cell>
          <cell r="AG578">
            <v>1.32</v>
          </cell>
          <cell r="AH578">
            <v>0.41499999999999998</v>
          </cell>
          <cell r="AI578">
            <v>1.1399999999999999</v>
          </cell>
          <cell r="AJ578" t="str">
            <v>Color Box</v>
          </cell>
          <cell r="AK578">
            <v>187</v>
          </cell>
          <cell r="AL578">
            <v>82</v>
          </cell>
          <cell r="AM578">
            <v>175</v>
          </cell>
          <cell r="AN578">
            <v>5.5500195000000003</v>
          </cell>
          <cell r="AO578">
            <v>0.10511400000000001</v>
          </cell>
          <cell r="AP578" t="str">
            <v>Single-Wave  corrugated paper</v>
          </cell>
        </row>
        <row r="579">
          <cell r="I579">
            <v>550879</v>
          </cell>
          <cell r="J579" t="str">
            <v>FULBAT SLA BATTERY - SLA12-20</v>
          </cell>
          <cell r="K579">
            <v>12</v>
          </cell>
          <cell r="L579">
            <v>21.1</v>
          </cell>
          <cell r="M579">
            <v>20</v>
          </cell>
          <cell r="N579">
            <v>180</v>
          </cell>
          <cell r="O579">
            <v>18</v>
          </cell>
          <cell r="P579" t="str">
            <v>M6*10</v>
          </cell>
          <cell r="Q579" t="str">
            <v>/</v>
          </cell>
          <cell r="R579">
            <v>3564095508799</v>
          </cell>
          <cell r="S579">
            <v>3564096508798</v>
          </cell>
          <cell r="T579" t="str">
            <v>China</v>
          </cell>
          <cell r="U579" t="str">
            <v>8507.10.0030</v>
          </cell>
          <cell r="V579">
            <v>8507102090</v>
          </cell>
          <cell r="W579">
            <v>2800</v>
          </cell>
          <cell r="X579">
            <v>8</v>
          </cell>
          <cell r="Y579" t="str">
            <v>-</v>
          </cell>
          <cell r="Z579">
            <v>181</v>
          </cell>
          <cell r="AA579">
            <v>77</v>
          </cell>
          <cell r="AB579">
            <v>167</v>
          </cell>
          <cell r="AC579">
            <v>5.3</v>
          </cell>
          <cell r="AD579">
            <v>5.3</v>
          </cell>
          <cell r="AE579">
            <v>0.41599999999999998</v>
          </cell>
          <cell r="AF579">
            <v>0.54900000000000004</v>
          </cell>
          <cell r="AG579">
            <v>1.32</v>
          </cell>
          <cell r="AH579">
            <v>0.41499999999999998</v>
          </cell>
          <cell r="AI579">
            <v>1.1399999999999999</v>
          </cell>
          <cell r="AJ579" t="str">
            <v>Color Box</v>
          </cell>
          <cell r="AK579">
            <v>187</v>
          </cell>
          <cell r="AL579">
            <v>82</v>
          </cell>
          <cell r="AM579">
            <v>175</v>
          </cell>
          <cell r="AN579">
            <v>5.5500195000000003</v>
          </cell>
          <cell r="AO579">
            <v>0.10511400000000001</v>
          </cell>
          <cell r="AP579" t="str">
            <v>Single-Wave  corrugated paper</v>
          </cell>
        </row>
        <row r="580">
          <cell r="I580">
            <v>550907</v>
          </cell>
          <cell r="J580" t="str">
            <v>FULBAT SLA BATTERY - SLA12-22</v>
          </cell>
          <cell r="K580">
            <v>12</v>
          </cell>
          <cell r="L580">
            <v>23.1</v>
          </cell>
          <cell r="M580">
            <v>22</v>
          </cell>
          <cell r="N580">
            <v>210</v>
          </cell>
          <cell r="O580">
            <v>12</v>
          </cell>
          <cell r="P580" t="str">
            <v>M6*10</v>
          </cell>
          <cell r="Q580" t="str">
            <v>/</v>
          </cell>
          <cell r="R580">
            <v>3564095509079</v>
          </cell>
          <cell r="S580">
            <v>3564096509078</v>
          </cell>
          <cell r="T580" t="str">
            <v>China</v>
          </cell>
          <cell r="U580" t="str">
            <v>8507.10.0030</v>
          </cell>
          <cell r="V580">
            <v>8507102090</v>
          </cell>
          <cell r="W580">
            <v>2800</v>
          </cell>
          <cell r="X580">
            <v>8</v>
          </cell>
          <cell r="Y580" t="str">
            <v>-</v>
          </cell>
          <cell r="Z580">
            <v>181</v>
          </cell>
          <cell r="AA580">
            <v>77</v>
          </cell>
          <cell r="AB580">
            <v>167</v>
          </cell>
          <cell r="AC580">
            <v>6.08</v>
          </cell>
          <cell r="AD580">
            <v>6.08</v>
          </cell>
          <cell r="AE580">
            <v>0.4</v>
          </cell>
          <cell r="AF580">
            <v>0.52600000000000002</v>
          </cell>
          <cell r="AG580">
            <v>1.32</v>
          </cell>
          <cell r="AH580">
            <v>0.41499999999999998</v>
          </cell>
          <cell r="AI580">
            <v>1.1399999999999999</v>
          </cell>
          <cell r="AJ580" t="str">
            <v>Color Box</v>
          </cell>
          <cell r="AK580">
            <v>187</v>
          </cell>
          <cell r="AL580">
            <v>82</v>
          </cell>
          <cell r="AM580">
            <v>175</v>
          </cell>
          <cell r="AN580">
            <v>6.3750195000000005</v>
          </cell>
          <cell r="AO580">
            <v>0.10511400000000001</v>
          </cell>
          <cell r="AP580" t="str">
            <v>Single-Wave  corrugated paper</v>
          </cell>
        </row>
        <row r="581">
          <cell r="I581">
            <v>550903</v>
          </cell>
          <cell r="J581" t="str">
            <v>FULBAT SLA BATTERY - U1-12 AGM (Handle)</v>
          </cell>
          <cell r="K581">
            <v>12</v>
          </cell>
          <cell r="L581">
            <v>32</v>
          </cell>
          <cell r="M581" t="str">
            <v>-</v>
          </cell>
          <cell r="N581">
            <v>400</v>
          </cell>
          <cell r="O581">
            <v>12.1</v>
          </cell>
          <cell r="P581" t="str">
            <v>M6*16</v>
          </cell>
          <cell r="Q581" t="str">
            <v>/</v>
          </cell>
          <cell r="R581" t="str">
            <v>3564095509031</v>
          </cell>
          <cell r="S581" t="str">
            <v>NC</v>
          </cell>
          <cell r="T581" t="str">
            <v>Vietnam</v>
          </cell>
          <cell r="U581" t="str">
            <v>8507.10.0060</v>
          </cell>
          <cell r="V581">
            <v>8507102090</v>
          </cell>
          <cell r="W581">
            <v>2800</v>
          </cell>
          <cell r="X581">
            <v>8</v>
          </cell>
          <cell r="Y581" t="str">
            <v>-</v>
          </cell>
          <cell r="Z581">
            <v>195</v>
          </cell>
          <cell r="AA581">
            <v>125</v>
          </cell>
          <cell r="AB581">
            <v>176</v>
          </cell>
          <cell r="AC581">
            <v>6.65</v>
          </cell>
          <cell r="AD581">
            <v>6.65</v>
          </cell>
          <cell r="AE581">
            <v>1.03</v>
          </cell>
          <cell r="AF581">
            <v>1.38</v>
          </cell>
          <cell r="AG581">
            <v>1.33</v>
          </cell>
          <cell r="AH581">
            <v>0.43</v>
          </cell>
          <cell r="AI581"/>
          <cell r="AJ581" t="str">
            <v>Color Box</v>
          </cell>
          <cell r="AK581">
            <v>211</v>
          </cell>
          <cell r="AL581">
            <v>131</v>
          </cell>
          <cell r="AM581">
            <v>191</v>
          </cell>
          <cell r="AN581">
            <v>7</v>
          </cell>
          <cell r="AO581">
            <v>0.16017524999999999</v>
          </cell>
          <cell r="AP581" t="str">
            <v>Single-Wave  corrugated paper</v>
          </cell>
        </row>
        <row r="582">
          <cell r="I582">
            <v>551001</v>
          </cell>
          <cell r="J582" t="str">
            <v>FULBAT AGM BATTERY - U1-300 (Handle)</v>
          </cell>
          <cell r="K582">
            <v>12</v>
          </cell>
          <cell r="L582">
            <v>28</v>
          </cell>
          <cell r="M582" t="str">
            <v>-</v>
          </cell>
          <cell r="N582">
            <v>300</v>
          </cell>
          <cell r="O582">
            <v>13.2</v>
          </cell>
          <cell r="P582" t="str">
            <v>M6*16</v>
          </cell>
          <cell r="Q582" t="str">
            <v>/</v>
          </cell>
          <cell r="R582" t="str">
            <v>3564095510013</v>
          </cell>
          <cell r="S582" t="str">
            <v>NC</v>
          </cell>
          <cell r="T582" t="str">
            <v>Vietnam</v>
          </cell>
          <cell r="U582" t="str">
            <v>8507.10.0060</v>
          </cell>
          <cell r="V582">
            <v>8507102090</v>
          </cell>
          <cell r="W582">
            <v>2800</v>
          </cell>
          <cell r="X582">
            <v>8</v>
          </cell>
          <cell r="Y582" t="str">
            <v>-</v>
          </cell>
          <cell r="Z582">
            <v>195</v>
          </cell>
          <cell r="AA582">
            <v>125</v>
          </cell>
          <cell r="AB582">
            <v>176</v>
          </cell>
          <cell r="AC582">
            <v>6.4</v>
          </cell>
          <cell r="AD582">
            <v>6.4</v>
          </cell>
          <cell r="AE582">
            <v>1.07</v>
          </cell>
          <cell r="AF582">
            <v>1.43</v>
          </cell>
          <cell r="AG582">
            <v>1.33</v>
          </cell>
          <cell r="AH582">
            <v>0.43</v>
          </cell>
          <cell r="AI582"/>
          <cell r="AJ582" t="str">
            <v>Color Box</v>
          </cell>
          <cell r="AK582">
            <v>211</v>
          </cell>
          <cell r="AL582">
            <v>131</v>
          </cell>
          <cell r="AM582">
            <v>191</v>
          </cell>
          <cell r="AN582">
            <v>6.75</v>
          </cell>
          <cell r="AO582">
            <v>0.16017524999999999</v>
          </cell>
          <cell r="AP582" t="str">
            <v>Single-Wave  corrugated paper</v>
          </cell>
        </row>
        <row r="583">
          <cell r="I583">
            <v>551002</v>
          </cell>
          <cell r="J583" t="str">
            <v>FULBAT AGM BATTERY - U1R-300 (Handle)</v>
          </cell>
          <cell r="K583">
            <v>12</v>
          </cell>
          <cell r="L583">
            <v>28</v>
          </cell>
          <cell r="M583" t="str">
            <v>-</v>
          </cell>
          <cell r="N583">
            <v>300</v>
          </cell>
          <cell r="O583">
            <v>13.2</v>
          </cell>
          <cell r="P583" t="str">
            <v>M6*16</v>
          </cell>
          <cell r="Q583" t="str">
            <v>/</v>
          </cell>
          <cell r="R583" t="str">
            <v>3564095510020</v>
          </cell>
          <cell r="S583" t="str">
            <v>NC</v>
          </cell>
          <cell r="T583" t="str">
            <v>Vietnam</v>
          </cell>
          <cell r="U583" t="str">
            <v>8507.10.0060</v>
          </cell>
          <cell r="V583">
            <v>8507102090</v>
          </cell>
          <cell r="W583">
            <v>2800</v>
          </cell>
          <cell r="X583">
            <v>8</v>
          </cell>
          <cell r="Y583" t="str">
            <v>-</v>
          </cell>
          <cell r="Z583">
            <v>195</v>
          </cell>
          <cell r="AA583">
            <v>125</v>
          </cell>
          <cell r="AB583">
            <v>176</v>
          </cell>
          <cell r="AC583">
            <v>6.4</v>
          </cell>
          <cell r="AD583">
            <v>6.4</v>
          </cell>
          <cell r="AE583">
            <v>1.07</v>
          </cell>
          <cell r="AF583">
            <v>1.43</v>
          </cell>
          <cell r="AG583">
            <v>1.33</v>
          </cell>
          <cell r="AH583">
            <v>0.43</v>
          </cell>
          <cell r="AI583"/>
          <cell r="AJ583" t="str">
            <v>Color Box</v>
          </cell>
          <cell r="AK583">
            <v>211</v>
          </cell>
          <cell r="AL583">
            <v>131</v>
          </cell>
          <cell r="AM583">
            <v>191</v>
          </cell>
          <cell r="AN583">
            <v>6.75</v>
          </cell>
          <cell r="AO583">
            <v>0.16017524999999999</v>
          </cell>
          <cell r="AP583" t="str">
            <v>Single-Wave  corrugated paper</v>
          </cell>
        </row>
        <row r="584">
          <cell r="I584">
            <v>551003</v>
          </cell>
          <cell r="J584" t="str">
            <v>FULBAT AGM BATTERY - U1-350 (Handle)</v>
          </cell>
          <cell r="K584">
            <v>12</v>
          </cell>
          <cell r="L584">
            <v>32</v>
          </cell>
          <cell r="M584" t="str">
            <v>-</v>
          </cell>
          <cell r="N584">
            <v>350</v>
          </cell>
          <cell r="O584">
            <v>12.1</v>
          </cell>
          <cell r="P584" t="str">
            <v>M6*16</v>
          </cell>
          <cell r="Q584" t="str">
            <v>/</v>
          </cell>
          <cell r="R584" t="str">
            <v>3564095510037</v>
          </cell>
          <cell r="S584" t="str">
            <v>NC</v>
          </cell>
          <cell r="T584" t="str">
            <v>Vietnam</v>
          </cell>
          <cell r="U584" t="str">
            <v>8507.10.0060</v>
          </cell>
          <cell r="V584">
            <v>8507102090</v>
          </cell>
          <cell r="W584">
            <v>2800</v>
          </cell>
          <cell r="X584">
            <v>8</v>
          </cell>
          <cell r="Y584" t="str">
            <v>-</v>
          </cell>
          <cell r="Z584">
            <v>195</v>
          </cell>
          <cell r="AA584">
            <v>125</v>
          </cell>
          <cell r="AB584">
            <v>176</v>
          </cell>
          <cell r="AC584">
            <v>6.65</v>
          </cell>
          <cell r="AD584">
            <v>6.65</v>
          </cell>
          <cell r="AE584">
            <v>1.03</v>
          </cell>
          <cell r="AF584">
            <v>1.38</v>
          </cell>
          <cell r="AG584">
            <v>1.33</v>
          </cell>
          <cell r="AH584">
            <v>0.43</v>
          </cell>
          <cell r="AI584"/>
          <cell r="AJ584" t="str">
            <v>Color Box</v>
          </cell>
          <cell r="AK584">
            <v>211</v>
          </cell>
          <cell r="AL584">
            <v>131</v>
          </cell>
          <cell r="AM584">
            <v>191</v>
          </cell>
          <cell r="AN584">
            <v>7</v>
          </cell>
          <cell r="AO584">
            <v>0.16017524999999999</v>
          </cell>
          <cell r="AP584" t="str">
            <v>Single-Wave  corrugated paper</v>
          </cell>
        </row>
        <row r="585">
          <cell r="I585">
            <v>551004</v>
          </cell>
          <cell r="J585" t="str">
            <v>FULBAT AGM BATTERY - U1R-350 (Handle)</v>
          </cell>
          <cell r="K585">
            <v>12</v>
          </cell>
          <cell r="L585">
            <v>32</v>
          </cell>
          <cell r="M585" t="str">
            <v>-</v>
          </cell>
          <cell r="N585">
            <v>350</v>
          </cell>
          <cell r="O585">
            <v>12.1</v>
          </cell>
          <cell r="P585" t="str">
            <v>M6*16</v>
          </cell>
          <cell r="Q585" t="str">
            <v>/</v>
          </cell>
          <cell r="R585" t="str">
            <v>3564095510044</v>
          </cell>
          <cell r="S585" t="str">
            <v>NC</v>
          </cell>
          <cell r="T585" t="str">
            <v>Vietnam</v>
          </cell>
          <cell r="U585" t="str">
            <v>8507.10.0060</v>
          </cell>
          <cell r="V585">
            <v>8507102090</v>
          </cell>
          <cell r="W585">
            <v>2800</v>
          </cell>
          <cell r="X585">
            <v>8</v>
          </cell>
          <cell r="Y585" t="str">
            <v>-</v>
          </cell>
          <cell r="Z585">
            <v>195</v>
          </cell>
          <cell r="AA585">
            <v>125</v>
          </cell>
          <cell r="AB585">
            <v>176</v>
          </cell>
          <cell r="AC585">
            <v>6.65</v>
          </cell>
          <cell r="AD585">
            <v>6.65</v>
          </cell>
          <cell r="AE585">
            <v>1.03</v>
          </cell>
          <cell r="AF585">
            <v>1.38</v>
          </cell>
          <cell r="AG585">
            <v>1.33</v>
          </cell>
          <cell r="AH585">
            <v>0.43</v>
          </cell>
          <cell r="AI585"/>
          <cell r="AJ585" t="str">
            <v>Color Box</v>
          </cell>
          <cell r="AK585">
            <v>211</v>
          </cell>
          <cell r="AL585">
            <v>131</v>
          </cell>
          <cell r="AM585">
            <v>191</v>
          </cell>
          <cell r="AN585">
            <v>7</v>
          </cell>
          <cell r="AO585">
            <v>0.16017524999999999</v>
          </cell>
          <cell r="AP585" t="str">
            <v>Single-Wave  corrugated paper</v>
          </cell>
        </row>
        <row r="586">
          <cell r="I586">
            <v>551005</v>
          </cell>
          <cell r="J586" t="str">
            <v>FULBAT AGM BATTERY - U1-475 (Handle)</v>
          </cell>
          <cell r="K586">
            <v>12</v>
          </cell>
          <cell r="L586">
            <v>31.6</v>
          </cell>
          <cell r="M586">
            <v>30</v>
          </cell>
          <cell r="N586">
            <v>500</v>
          </cell>
          <cell r="O586">
            <v>6.5</v>
          </cell>
          <cell r="P586" t="str">
            <v>M8*16 or M6*16</v>
          </cell>
          <cell r="Q586" t="str">
            <v>/</v>
          </cell>
          <cell r="R586" t="str">
            <v>3564095510051</v>
          </cell>
          <cell r="S586" t="str">
            <v>NC</v>
          </cell>
          <cell r="T586" t="str">
            <v>Vietnam</v>
          </cell>
          <cell r="U586" t="str">
            <v>8507.10.0060</v>
          </cell>
          <cell r="V586">
            <v>8507102090</v>
          </cell>
          <cell r="W586">
            <v>2800</v>
          </cell>
          <cell r="X586">
            <v>8</v>
          </cell>
          <cell r="Y586" t="str">
            <v>-</v>
          </cell>
          <cell r="Z586">
            <v>195</v>
          </cell>
          <cell r="AA586">
            <v>125</v>
          </cell>
          <cell r="AB586">
            <v>176</v>
          </cell>
          <cell r="AC586">
            <v>10.050000000000001</v>
          </cell>
          <cell r="AD586">
            <v>10.050000000000001</v>
          </cell>
          <cell r="AE586">
            <v>1.464</v>
          </cell>
          <cell r="AF586">
            <v>1.95</v>
          </cell>
          <cell r="AG586">
            <v>1.3320000000000001</v>
          </cell>
          <cell r="AH586">
            <v>0.43</v>
          </cell>
          <cell r="AI586"/>
          <cell r="AJ586" t="str">
            <v>Color Box</v>
          </cell>
          <cell r="AK586">
            <v>211</v>
          </cell>
          <cell r="AL586">
            <v>131</v>
          </cell>
          <cell r="AM586">
            <v>191</v>
          </cell>
          <cell r="AN586">
            <v>10.3</v>
          </cell>
          <cell r="AO586">
            <v>0.16017524999999999</v>
          </cell>
          <cell r="AP586" t="str">
            <v>Single-Wave  corrugated paper</v>
          </cell>
        </row>
        <row r="587">
          <cell r="I587">
            <v>551006</v>
          </cell>
          <cell r="J587" t="str">
            <v>FULBAT AGM BATTERY - U1R-475 (Handle)</v>
          </cell>
          <cell r="K587">
            <v>12</v>
          </cell>
          <cell r="L587">
            <v>31.6</v>
          </cell>
          <cell r="M587">
            <v>30</v>
          </cell>
          <cell r="N587">
            <v>300</v>
          </cell>
          <cell r="O587">
            <v>6.5</v>
          </cell>
          <cell r="P587" t="str">
            <v>M8*16 or M6*16</v>
          </cell>
          <cell r="Q587" t="str">
            <v>/</v>
          </cell>
          <cell r="R587" t="str">
            <v>3564095510068</v>
          </cell>
          <cell r="S587" t="str">
            <v>NC</v>
          </cell>
          <cell r="T587" t="str">
            <v>Vietnam</v>
          </cell>
          <cell r="U587" t="str">
            <v>8507.10.0060</v>
          </cell>
          <cell r="V587">
            <v>8507102090</v>
          </cell>
          <cell r="W587">
            <v>2800</v>
          </cell>
          <cell r="X587">
            <v>8</v>
          </cell>
          <cell r="Y587" t="str">
            <v>-</v>
          </cell>
          <cell r="Z587">
            <v>195</v>
          </cell>
          <cell r="AA587">
            <v>125</v>
          </cell>
          <cell r="AB587">
            <v>176</v>
          </cell>
          <cell r="AC587">
            <v>10.050000000000001</v>
          </cell>
          <cell r="AD587">
            <v>10.050000000000001</v>
          </cell>
          <cell r="AE587">
            <v>1.464</v>
          </cell>
          <cell r="AF587">
            <v>1.95</v>
          </cell>
          <cell r="AG587">
            <v>1.3320000000000001</v>
          </cell>
          <cell r="AH587">
            <v>0.43</v>
          </cell>
          <cell r="AI587"/>
          <cell r="AJ587" t="str">
            <v>Color Box</v>
          </cell>
          <cell r="AK587">
            <v>211</v>
          </cell>
          <cell r="AL587">
            <v>131</v>
          </cell>
          <cell r="AM587">
            <v>191</v>
          </cell>
          <cell r="AN587">
            <v>10.3</v>
          </cell>
          <cell r="AO587">
            <v>0.16017524999999999</v>
          </cell>
          <cell r="AP587" t="str">
            <v>Single-Wave  corrugated paper</v>
          </cell>
        </row>
        <row r="588">
          <cell r="I588">
            <v>550901</v>
          </cell>
          <cell r="J588" t="str">
            <v>FULBAT SLA BATTERY - U1-9 AGM (Handle)</v>
          </cell>
          <cell r="K588">
            <v>12</v>
          </cell>
          <cell r="L588">
            <v>28</v>
          </cell>
          <cell r="M588" t="str">
            <v>-</v>
          </cell>
          <cell r="N588">
            <v>300</v>
          </cell>
          <cell r="O588">
            <v>13.2</v>
          </cell>
          <cell r="P588" t="str">
            <v>M6*16</v>
          </cell>
          <cell r="Q588" t="str">
            <v>/</v>
          </cell>
          <cell r="R588" t="str">
            <v>3564095509017</v>
          </cell>
          <cell r="S588" t="str">
            <v>NC</v>
          </cell>
          <cell r="T588" t="str">
            <v>Vietnam</v>
          </cell>
          <cell r="U588" t="str">
            <v>8507.10.0060</v>
          </cell>
          <cell r="V588">
            <v>8507102090</v>
          </cell>
          <cell r="W588">
            <v>2800</v>
          </cell>
          <cell r="X588">
            <v>8</v>
          </cell>
          <cell r="Y588" t="str">
            <v>-</v>
          </cell>
          <cell r="Z588">
            <v>195</v>
          </cell>
          <cell r="AA588">
            <v>125</v>
          </cell>
          <cell r="AB588">
            <v>176</v>
          </cell>
          <cell r="AC588">
            <v>6.4</v>
          </cell>
          <cell r="AD588">
            <v>6.4</v>
          </cell>
          <cell r="AE588">
            <v>1.07</v>
          </cell>
          <cell r="AF588">
            <v>1.43</v>
          </cell>
          <cell r="AG588">
            <v>1.33</v>
          </cell>
          <cell r="AH588">
            <v>0.43</v>
          </cell>
          <cell r="AI588"/>
          <cell r="AJ588" t="str">
            <v>Color Box</v>
          </cell>
          <cell r="AK588">
            <v>211</v>
          </cell>
          <cell r="AL588">
            <v>131</v>
          </cell>
          <cell r="AM588">
            <v>191</v>
          </cell>
          <cell r="AN588">
            <v>6.75</v>
          </cell>
          <cell r="AO588">
            <v>0.16017524999999999</v>
          </cell>
          <cell r="AP588" t="str">
            <v>Single-Wave  corrugated paper</v>
          </cell>
        </row>
        <row r="589">
          <cell r="I589">
            <v>550904</v>
          </cell>
          <cell r="J589" t="str">
            <v>FULBAT SLA BATTERY - U1R-12 AGM (Handle)</v>
          </cell>
          <cell r="K589">
            <v>12</v>
          </cell>
          <cell r="L589">
            <v>32</v>
          </cell>
          <cell r="M589" t="str">
            <v>-</v>
          </cell>
          <cell r="N589">
            <v>400</v>
          </cell>
          <cell r="O589">
            <v>12.1</v>
          </cell>
          <cell r="P589" t="str">
            <v>M6*16</v>
          </cell>
          <cell r="Q589" t="str">
            <v>/</v>
          </cell>
          <cell r="R589" t="str">
            <v>3564095509048</v>
          </cell>
          <cell r="S589" t="str">
            <v>NC</v>
          </cell>
          <cell r="T589" t="str">
            <v>Vietnam</v>
          </cell>
          <cell r="U589" t="str">
            <v>8507.10.0060</v>
          </cell>
          <cell r="V589">
            <v>8507102090</v>
          </cell>
          <cell r="W589">
            <v>2800</v>
          </cell>
          <cell r="X589">
            <v>8</v>
          </cell>
          <cell r="Y589" t="str">
            <v>-</v>
          </cell>
          <cell r="Z589">
            <v>195</v>
          </cell>
          <cell r="AA589">
            <v>125</v>
          </cell>
          <cell r="AB589">
            <v>176</v>
          </cell>
          <cell r="AC589">
            <v>6.65</v>
          </cell>
          <cell r="AD589">
            <v>6.65</v>
          </cell>
          <cell r="AE589">
            <v>1.03</v>
          </cell>
          <cell r="AF589">
            <v>1.38</v>
          </cell>
          <cell r="AG589">
            <v>1.33</v>
          </cell>
          <cell r="AH589">
            <v>0.43</v>
          </cell>
          <cell r="AI589"/>
          <cell r="AJ589" t="str">
            <v>Color Box</v>
          </cell>
          <cell r="AK589">
            <v>211</v>
          </cell>
          <cell r="AL589">
            <v>131</v>
          </cell>
          <cell r="AM589">
            <v>191</v>
          </cell>
          <cell r="AN589">
            <v>7</v>
          </cell>
          <cell r="AO589">
            <v>0.16017524999999999</v>
          </cell>
          <cell r="AP589" t="str">
            <v>Single-Wave  corrugated paper</v>
          </cell>
        </row>
        <row r="590">
          <cell r="I590">
            <v>550902</v>
          </cell>
          <cell r="J590" t="str">
            <v>FULBAT SLA BATTERY - U1R-9 AGM (Handle)</v>
          </cell>
          <cell r="K590">
            <v>12</v>
          </cell>
          <cell r="L590">
            <v>28</v>
          </cell>
          <cell r="M590" t="str">
            <v>-</v>
          </cell>
          <cell r="N590">
            <v>300</v>
          </cell>
          <cell r="O590">
            <v>13.2</v>
          </cell>
          <cell r="P590" t="str">
            <v>M6*16</v>
          </cell>
          <cell r="Q590" t="str">
            <v>/</v>
          </cell>
          <cell r="R590" t="str">
            <v>3564095509024</v>
          </cell>
          <cell r="S590" t="str">
            <v>NC</v>
          </cell>
          <cell r="T590" t="str">
            <v>Vietnam</v>
          </cell>
          <cell r="U590" t="str">
            <v>8507.10.0060</v>
          </cell>
          <cell r="V590">
            <v>8507102090</v>
          </cell>
          <cell r="W590">
            <v>2800</v>
          </cell>
          <cell r="X590">
            <v>8</v>
          </cell>
          <cell r="Y590" t="str">
            <v>-</v>
          </cell>
          <cell r="Z590">
            <v>195</v>
          </cell>
          <cell r="AA590">
            <v>125</v>
          </cell>
          <cell r="AB590">
            <v>176</v>
          </cell>
          <cell r="AC590">
            <v>6.4</v>
          </cell>
          <cell r="AD590">
            <v>6.4</v>
          </cell>
          <cell r="AE590">
            <v>1.07</v>
          </cell>
          <cell r="AF590">
            <v>1.43</v>
          </cell>
          <cell r="AG590">
            <v>1.33</v>
          </cell>
          <cell r="AH590">
            <v>0.43</v>
          </cell>
          <cell r="AI590"/>
          <cell r="AJ590" t="str">
            <v>Color Box</v>
          </cell>
          <cell r="AK590">
            <v>211</v>
          </cell>
          <cell r="AL590">
            <v>131</v>
          </cell>
          <cell r="AM590">
            <v>191</v>
          </cell>
          <cell r="AN590">
            <v>6.75</v>
          </cell>
          <cell r="AO590">
            <v>0.16017524999999999</v>
          </cell>
          <cell r="AP590" t="str">
            <v>Single-Wave  corrugated paper</v>
          </cell>
        </row>
        <row r="591">
          <cell r="I591">
            <v>550883</v>
          </cell>
          <cell r="J591" t="str">
            <v>FULBAT Ca/Ca BATTERY - NS40 +D</v>
          </cell>
          <cell r="K591">
            <v>12</v>
          </cell>
          <cell r="L591">
            <v>36</v>
          </cell>
          <cell r="M591" t="str">
            <v>-</v>
          </cell>
          <cell r="N591">
            <v>335</v>
          </cell>
          <cell r="O591" t="str">
            <v>/</v>
          </cell>
          <cell r="P591" t="str">
            <v>/</v>
          </cell>
          <cell r="Q591" t="str">
            <v>/</v>
          </cell>
          <cell r="R591" t="str">
            <v>3564095508836</v>
          </cell>
          <cell r="S591" t="str">
            <v>NC</v>
          </cell>
          <cell r="T591" t="str">
            <v>China</v>
          </cell>
          <cell r="U591" t="str">
            <v>8507.10.0060</v>
          </cell>
          <cell r="V591">
            <v>8507102090</v>
          </cell>
          <cell r="W591">
            <v>2794</v>
          </cell>
          <cell r="X591">
            <v>8</v>
          </cell>
          <cell r="Y591" t="str">
            <v>III</v>
          </cell>
          <cell r="Z591">
            <v>195</v>
          </cell>
          <cell r="AA591">
            <v>126</v>
          </cell>
          <cell r="AB591">
            <v>222</v>
          </cell>
          <cell r="AC591">
            <v>6.8</v>
          </cell>
          <cell r="AD591">
            <v>9.6</v>
          </cell>
          <cell r="AE591" t="str">
            <v>-</v>
          </cell>
          <cell r="AF591" t="str">
            <v>-</v>
          </cell>
          <cell r="AG591" t="str">
            <v>-</v>
          </cell>
          <cell r="AH591" t="str">
            <v>-</v>
          </cell>
          <cell r="AI591" t="str">
            <v>-</v>
          </cell>
          <cell r="AJ591" t="str">
            <v>NC</v>
          </cell>
          <cell r="AK591" t="str">
            <v>NC</v>
          </cell>
          <cell r="AL591" t="str">
            <v>NC</v>
          </cell>
          <cell r="AM591" t="str">
            <v>NC</v>
          </cell>
          <cell r="AN591" t="str">
            <v>NC</v>
          </cell>
          <cell r="AO591" t="str">
            <v>NC</v>
          </cell>
          <cell r="AP591" t="str">
            <v>NC</v>
          </cell>
        </row>
        <row r="592">
          <cell r="I592">
            <v>550884</v>
          </cell>
          <cell r="J592" t="str">
            <v>FULBAT Ca/Ca BATTERY - NS40 +G</v>
          </cell>
          <cell r="K592">
            <v>12</v>
          </cell>
          <cell r="L592">
            <v>36</v>
          </cell>
          <cell r="M592" t="str">
            <v>-</v>
          </cell>
          <cell r="N592">
            <v>335</v>
          </cell>
          <cell r="O592" t="str">
            <v>/</v>
          </cell>
          <cell r="P592" t="str">
            <v>/</v>
          </cell>
          <cell r="Q592" t="str">
            <v>/</v>
          </cell>
          <cell r="R592" t="str">
            <v>3564095508843</v>
          </cell>
          <cell r="S592" t="str">
            <v>NC</v>
          </cell>
          <cell r="T592" t="str">
            <v>China</v>
          </cell>
          <cell r="U592" t="str">
            <v>8507.10.0060</v>
          </cell>
          <cell r="V592">
            <v>8507102090</v>
          </cell>
          <cell r="W592">
            <v>2794</v>
          </cell>
          <cell r="X592">
            <v>8</v>
          </cell>
          <cell r="Y592" t="str">
            <v>III</v>
          </cell>
          <cell r="Z592">
            <v>195</v>
          </cell>
          <cell r="AA592">
            <v>126</v>
          </cell>
          <cell r="AB592">
            <v>222</v>
          </cell>
          <cell r="AC592">
            <v>6.8</v>
          </cell>
          <cell r="AD592">
            <v>9.6</v>
          </cell>
          <cell r="AE592" t="str">
            <v>-</v>
          </cell>
          <cell r="AF592" t="str">
            <v>-</v>
          </cell>
          <cell r="AG592" t="str">
            <v>-</v>
          </cell>
          <cell r="AH592" t="str">
            <v>-</v>
          </cell>
          <cell r="AI592" t="str">
            <v>-</v>
          </cell>
          <cell r="AJ592" t="str">
            <v>NC</v>
          </cell>
          <cell r="AK592" t="str">
            <v>NC</v>
          </cell>
          <cell r="AL592" t="str">
            <v>NC</v>
          </cell>
          <cell r="AM592" t="str">
            <v>NC</v>
          </cell>
          <cell r="AN592" t="str">
            <v>NC</v>
          </cell>
          <cell r="AO592" t="str">
            <v>NC</v>
          </cell>
          <cell r="AP592" t="str">
            <v>NC</v>
          </cell>
        </row>
        <row r="593">
          <cell r="I593">
            <v>550820</v>
          </cell>
          <cell r="J593" t="str">
            <v>FULBAT Ca/Ca BATTERY - NS60 +D</v>
          </cell>
          <cell r="K593">
            <v>12</v>
          </cell>
          <cell r="L593">
            <v>45</v>
          </cell>
          <cell r="M593" t="str">
            <v>-</v>
          </cell>
          <cell r="N593">
            <v>350</v>
          </cell>
          <cell r="O593" t="str">
            <v>/</v>
          </cell>
          <cell r="P593" t="str">
            <v>/</v>
          </cell>
          <cell r="Q593" t="str">
            <v>/</v>
          </cell>
          <cell r="R593" t="str">
            <v>3564095508201</v>
          </cell>
          <cell r="S593" t="str">
            <v>NC</v>
          </cell>
          <cell r="T593" t="str">
            <v>China</v>
          </cell>
          <cell r="U593" t="str">
            <v>8507.10.0060</v>
          </cell>
          <cell r="V593">
            <v>8507102090</v>
          </cell>
          <cell r="W593">
            <v>2794</v>
          </cell>
          <cell r="X593">
            <v>8</v>
          </cell>
          <cell r="Y593" t="str">
            <v>III</v>
          </cell>
          <cell r="Z593">
            <v>236</v>
          </cell>
          <cell r="AA593">
            <v>128</v>
          </cell>
          <cell r="AB593">
            <v>222</v>
          </cell>
          <cell r="AC593">
            <v>8</v>
          </cell>
          <cell r="AD593">
            <v>11.6</v>
          </cell>
          <cell r="AE593" t="str">
            <v>-</v>
          </cell>
          <cell r="AF593" t="str">
            <v>-</v>
          </cell>
          <cell r="AG593" t="str">
            <v>-</v>
          </cell>
          <cell r="AH593" t="str">
            <v>-</v>
          </cell>
          <cell r="AI593" t="str">
            <v>-</v>
          </cell>
          <cell r="AJ593" t="str">
            <v>NC</v>
          </cell>
          <cell r="AK593" t="str">
            <v>NC</v>
          </cell>
          <cell r="AL593" t="str">
            <v>NC</v>
          </cell>
          <cell r="AM593" t="str">
            <v>NC</v>
          </cell>
          <cell r="AN593" t="str">
            <v>NC</v>
          </cell>
          <cell r="AO593" t="str">
            <v>NC</v>
          </cell>
          <cell r="AP593" t="str">
            <v>NC</v>
          </cell>
        </row>
        <row r="594">
          <cell r="I594">
            <v>550821</v>
          </cell>
          <cell r="J594" t="str">
            <v>FULBAT Ca/Ca BATTERY - NS60 +G</v>
          </cell>
          <cell r="K594">
            <v>12</v>
          </cell>
          <cell r="L594">
            <v>45</v>
          </cell>
          <cell r="M594" t="str">
            <v>-</v>
          </cell>
          <cell r="N594">
            <v>350</v>
          </cell>
          <cell r="O594" t="str">
            <v>/</v>
          </cell>
          <cell r="P594" t="str">
            <v>/</v>
          </cell>
          <cell r="Q594" t="str">
            <v>/</v>
          </cell>
          <cell r="R594" t="str">
            <v>3564095508218</v>
          </cell>
          <cell r="S594" t="str">
            <v>NC</v>
          </cell>
          <cell r="T594" t="str">
            <v>China</v>
          </cell>
          <cell r="U594" t="str">
            <v>8507.10.0060</v>
          </cell>
          <cell r="V594">
            <v>8507102090</v>
          </cell>
          <cell r="W594">
            <v>2794</v>
          </cell>
          <cell r="X594">
            <v>8</v>
          </cell>
          <cell r="Y594" t="str">
            <v>III</v>
          </cell>
          <cell r="Z594">
            <v>236</v>
          </cell>
          <cell r="AA594">
            <v>128</v>
          </cell>
          <cell r="AB594">
            <v>222</v>
          </cell>
          <cell r="AC594">
            <v>8</v>
          </cell>
          <cell r="AD594">
            <v>11.6</v>
          </cell>
          <cell r="AE594">
            <v>3.046875</v>
          </cell>
          <cell r="AF594">
            <v>3.9</v>
          </cell>
          <cell r="AG594">
            <v>1.28</v>
          </cell>
          <cell r="AH594">
            <v>0.38</v>
          </cell>
          <cell r="AI594">
            <v>1.27</v>
          </cell>
          <cell r="AJ594" t="str">
            <v>NC</v>
          </cell>
          <cell r="AK594" t="str">
            <v>NC</v>
          </cell>
          <cell r="AL594" t="str">
            <v>NC</v>
          </cell>
          <cell r="AM594" t="str">
            <v>NC</v>
          </cell>
          <cell r="AN594" t="str">
            <v>NC</v>
          </cell>
          <cell r="AO594" t="str">
            <v>NC</v>
          </cell>
          <cell r="AP594" t="str">
            <v>NC</v>
          </cell>
        </row>
        <row r="595">
          <cell r="I595">
            <v>550877</v>
          </cell>
          <cell r="J595" t="str">
            <v>FULBAT Ca/Ca BATTERY U1-12 32Ah</v>
          </cell>
          <cell r="K595">
            <v>12</v>
          </cell>
          <cell r="L595"/>
          <cell r="M595"/>
          <cell r="N595"/>
          <cell r="O595">
            <v>0</v>
          </cell>
          <cell r="P595" t="str">
            <v>M6*20</v>
          </cell>
          <cell r="Q595" t="str">
            <v>/</v>
          </cell>
          <cell r="R595" t="str">
            <v>3564095508775</v>
          </cell>
          <cell r="S595" t="str">
            <v>NC</v>
          </cell>
          <cell r="T595" t="str">
            <v>China</v>
          </cell>
          <cell r="U595" t="str">
            <v>8507.10.0060</v>
          </cell>
          <cell r="V595">
            <v>8507102090</v>
          </cell>
          <cell r="W595">
            <v>2794</v>
          </cell>
          <cell r="X595">
            <v>8</v>
          </cell>
          <cell r="Y595" t="str">
            <v>III</v>
          </cell>
          <cell r="Z595">
            <v>196</v>
          </cell>
          <cell r="AA595">
            <v>132</v>
          </cell>
          <cell r="AB595">
            <v>185</v>
          </cell>
          <cell r="AC595">
            <v>5.3</v>
          </cell>
          <cell r="AD595">
            <v>7.7</v>
          </cell>
          <cell r="AE595" t="str">
            <v>-</v>
          </cell>
          <cell r="AF595" t="str">
            <v>-</v>
          </cell>
          <cell r="AG595" t="str">
            <v>-</v>
          </cell>
          <cell r="AH595" t="str">
            <v>-</v>
          </cell>
          <cell r="AI595" t="str">
            <v>-</v>
          </cell>
          <cell r="AJ595" t="str">
            <v>Color Box</v>
          </cell>
          <cell r="AK595">
            <v>210</v>
          </cell>
          <cell r="AL595">
            <v>146</v>
          </cell>
          <cell r="AM595">
            <v>212</v>
          </cell>
          <cell r="AN595">
            <v>8.3000000000000007</v>
          </cell>
          <cell r="AO595">
            <v>0.18219299999999997</v>
          </cell>
          <cell r="AP595" t="str">
            <v>Single-Wave  corrugated paper</v>
          </cell>
        </row>
        <row r="596">
          <cell r="I596">
            <v>550875</v>
          </cell>
          <cell r="J596" t="str">
            <v>FULBAT Ca/Ca BATTERY - U1-9 (Handle+Magic eye)</v>
          </cell>
          <cell r="K596">
            <v>12</v>
          </cell>
          <cell r="L596">
            <v>28</v>
          </cell>
          <cell r="M596" t="str">
            <v>-</v>
          </cell>
          <cell r="N596">
            <v>300</v>
          </cell>
          <cell r="O596"/>
          <cell r="P596" t="str">
            <v>M6*20</v>
          </cell>
          <cell r="Q596"/>
          <cell r="R596" t="str">
            <v>3564095508751</v>
          </cell>
          <cell r="S596" t="str">
            <v>NC</v>
          </cell>
          <cell r="T596" t="str">
            <v>China</v>
          </cell>
          <cell r="U596" t="str">
            <v>8507.10.0060</v>
          </cell>
          <cell r="V596">
            <v>8507102090</v>
          </cell>
          <cell r="W596">
            <v>2794</v>
          </cell>
          <cell r="X596">
            <v>8</v>
          </cell>
          <cell r="Y596" t="str">
            <v>III</v>
          </cell>
          <cell r="Z596">
            <v>196</v>
          </cell>
          <cell r="AA596">
            <v>132</v>
          </cell>
          <cell r="AB596">
            <v>185</v>
          </cell>
          <cell r="AC596">
            <v>4.8</v>
          </cell>
          <cell r="AD596">
            <v>7.4</v>
          </cell>
          <cell r="AE596">
            <v>1.875</v>
          </cell>
          <cell r="AF596">
            <v>2.4</v>
          </cell>
          <cell r="AG596">
            <v>1.28</v>
          </cell>
          <cell r="AH596">
            <v>0.37</v>
          </cell>
          <cell r="AI596">
            <v>1.27</v>
          </cell>
          <cell r="AJ596" t="str">
            <v>NC</v>
          </cell>
          <cell r="AK596" t="str">
            <v>NC</v>
          </cell>
          <cell r="AL596" t="str">
            <v>NC</v>
          </cell>
          <cell r="AM596" t="str">
            <v>NC</v>
          </cell>
          <cell r="AN596" t="str">
            <v>NC</v>
          </cell>
          <cell r="AO596" t="str">
            <v>NC</v>
          </cell>
          <cell r="AP596" t="str">
            <v>NC</v>
          </cell>
        </row>
        <row r="597">
          <cell r="I597">
            <v>550875</v>
          </cell>
          <cell r="J597" t="str">
            <v>FULBAT Ca/Ca BATTERY - U1-9 (Handle+Magic eye)</v>
          </cell>
          <cell r="K597">
            <v>12</v>
          </cell>
          <cell r="L597">
            <v>28</v>
          </cell>
          <cell r="M597" t="str">
            <v>-</v>
          </cell>
          <cell r="N597">
            <v>300</v>
          </cell>
          <cell r="O597"/>
          <cell r="P597" t="str">
            <v>M6*20</v>
          </cell>
          <cell r="Q597"/>
          <cell r="R597" t="str">
            <v>3564095508751</v>
          </cell>
          <cell r="S597" t="str">
            <v>NC</v>
          </cell>
          <cell r="T597" t="str">
            <v>China</v>
          </cell>
          <cell r="U597" t="str">
            <v>8507.10.0060</v>
          </cell>
          <cell r="V597">
            <v>8507102090</v>
          </cell>
          <cell r="W597">
            <v>2794</v>
          </cell>
          <cell r="X597">
            <v>8</v>
          </cell>
          <cell r="Y597" t="str">
            <v>III</v>
          </cell>
          <cell r="Z597">
            <v>196</v>
          </cell>
          <cell r="AA597">
            <v>132</v>
          </cell>
          <cell r="AB597">
            <v>185</v>
          </cell>
          <cell r="AC597">
            <v>4.8</v>
          </cell>
          <cell r="AD597">
            <v>7.4</v>
          </cell>
          <cell r="AE597">
            <v>1.875</v>
          </cell>
          <cell r="AF597">
            <v>2.4</v>
          </cell>
          <cell r="AG597">
            <v>1.28</v>
          </cell>
          <cell r="AH597">
            <v>0.37</v>
          </cell>
          <cell r="AI597">
            <v>1.27</v>
          </cell>
          <cell r="AJ597" t="str">
            <v>Color Box</v>
          </cell>
          <cell r="AK597">
            <v>210</v>
          </cell>
          <cell r="AL597">
            <v>146</v>
          </cell>
          <cell r="AM597">
            <v>212</v>
          </cell>
          <cell r="AN597">
            <v>8</v>
          </cell>
          <cell r="AO597">
            <v>0.18219299999999997</v>
          </cell>
          <cell r="AP597" t="str">
            <v>Single-Wave  corrugated paper</v>
          </cell>
        </row>
        <row r="598">
          <cell r="I598">
            <v>550878</v>
          </cell>
          <cell r="J598" t="str">
            <v>FULBAT Ca/Ca BATTERY U1R-12 32Ah</v>
          </cell>
          <cell r="K598">
            <v>12</v>
          </cell>
          <cell r="L598"/>
          <cell r="M598"/>
          <cell r="N598"/>
          <cell r="O598">
            <v>0</v>
          </cell>
          <cell r="P598" t="str">
            <v>M6*20</v>
          </cell>
          <cell r="Q598" t="str">
            <v>/</v>
          </cell>
          <cell r="R598" t="str">
            <v>3564095508782</v>
          </cell>
          <cell r="S598" t="str">
            <v>NC</v>
          </cell>
          <cell r="T598" t="str">
            <v>China</v>
          </cell>
          <cell r="U598" t="str">
            <v>8507.10.0060</v>
          </cell>
          <cell r="V598">
            <v>8507102090</v>
          </cell>
          <cell r="W598">
            <v>2794</v>
          </cell>
          <cell r="X598">
            <v>8</v>
          </cell>
          <cell r="Y598" t="str">
            <v>III</v>
          </cell>
          <cell r="Z598">
            <v>196</v>
          </cell>
          <cell r="AA598">
            <v>132</v>
          </cell>
          <cell r="AB598">
            <v>185</v>
          </cell>
          <cell r="AC598">
            <v>7.7</v>
          </cell>
          <cell r="AD598">
            <v>0</v>
          </cell>
          <cell r="AE598" t="str">
            <v>-</v>
          </cell>
          <cell r="AF598" t="str">
            <v>-</v>
          </cell>
          <cell r="AG598" t="str">
            <v>-</v>
          </cell>
          <cell r="AH598" t="str">
            <v>-</v>
          </cell>
          <cell r="AI598" t="str">
            <v>-</v>
          </cell>
          <cell r="AJ598" t="str">
            <v>Color Box</v>
          </cell>
          <cell r="AK598">
            <v>210</v>
          </cell>
          <cell r="AL598">
            <v>146</v>
          </cell>
          <cell r="AM598">
            <v>212</v>
          </cell>
          <cell r="AN598">
            <v>8.3000000000000007</v>
          </cell>
          <cell r="AO598">
            <v>0.18219299999999997</v>
          </cell>
          <cell r="AP598" t="str">
            <v>Single-Wave  corrugated paper</v>
          </cell>
        </row>
        <row r="599">
          <cell r="I599">
            <v>550876</v>
          </cell>
          <cell r="J599" t="str">
            <v>FULBAT Ca/Ca BATTERY - U1R-9 (Handle+Magic eye)</v>
          </cell>
          <cell r="K599">
            <v>12</v>
          </cell>
          <cell r="L599">
            <v>28</v>
          </cell>
          <cell r="M599" t="str">
            <v>-</v>
          </cell>
          <cell r="N599">
            <v>300</v>
          </cell>
          <cell r="O599"/>
          <cell r="P599" t="str">
            <v>M6*20</v>
          </cell>
          <cell r="Q599"/>
          <cell r="R599">
            <v>3564095508768</v>
          </cell>
          <cell r="S599" t="str">
            <v>NC</v>
          </cell>
          <cell r="T599" t="str">
            <v>China</v>
          </cell>
          <cell r="U599" t="str">
            <v>8507.10.0060</v>
          </cell>
          <cell r="V599">
            <v>8507102090</v>
          </cell>
          <cell r="W599">
            <v>2794</v>
          </cell>
          <cell r="X599">
            <v>8</v>
          </cell>
          <cell r="Y599" t="str">
            <v>III</v>
          </cell>
          <cell r="Z599">
            <v>196</v>
          </cell>
          <cell r="AA599">
            <v>132</v>
          </cell>
          <cell r="AB599">
            <v>185</v>
          </cell>
          <cell r="AC599">
            <v>4.8</v>
          </cell>
          <cell r="AD599">
            <v>7.4</v>
          </cell>
          <cell r="AE599">
            <v>1.875</v>
          </cell>
          <cell r="AF599">
            <v>2.4</v>
          </cell>
          <cell r="AG599">
            <v>1.28</v>
          </cell>
          <cell r="AH599">
            <v>0.37</v>
          </cell>
          <cell r="AI599">
            <v>1.27</v>
          </cell>
          <cell r="AJ599" t="str">
            <v>NC</v>
          </cell>
          <cell r="AK599" t="str">
            <v>NC</v>
          </cell>
          <cell r="AL599" t="str">
            <v>NC</v>
          </cell>
          <cell r="AM599" t="str">
            <v>NC</v>
          </cell>
          <cell r="AN599" t="str">
            <v>NC</v>
          </cell>
          <cell r="AO599" t="str">
            <v>NC</v>
          </cell>
          <cell r="AP599" t="str">
            <v>NC</v>
          </cell>
        </row>
        <row r="600">
          <cell r="I600">
            <v>550876</v>
          </cell>
          <cell r="J600" t="str">
            <v>FULBAT Ca/Ca BATTERY - U1R-9 (Handle+Magic eye)</v>
          </cell>
          <cell r="K600">
            <v>12</v>
          </cell>
          <cell r="L600">
            <v>28</v>
          </cell>
          <cell r="M600" t="str">
            <v>-</v>
          </cell>
          <cell r="N600">
            <v>300</v>
          </cell>
          <cell r="O600"/>
          <cell r="P600" t="str">
            <v>M6*20</v>
          </cell>
          <cell r="Q600"/>
          <cell r="R600">
            <v>3564095508768</v>
          </cell>
          <cell r="S600" t="str">
            <v>NC</v>
          </cell>
          <cell r="T600" t="str">
            <v>China</v>
          </cell>
          <cell r="U600" t="str">
            <v>8507.10.0060</v>
          </cell>
          <cell r="V600">
            <v>8507102090</v>
          </cell>
          <cell r="W600">
            <v>2794</v>
          </cell>
          <cell r="X600">
            <v>8</v>
          </cell>
          <cell r="Y600" t="str">
            <v>III</v>
          </cell>
          <cell r="Z600">
            <v>196</v>
          </cell>
          <cell r="AA600">
            <v>132</v>
          </cell>
          <cell r="AB600">
            <v>185</v>
          </cell>
          <cell r="AC600">
            <v>4.8</v>
          </cell>
          <cell r="AD600">
            <v>7.4</v>
          </cell>
          <cell r="AE600">
            <v>1.875</v>
          </cell>
          <cell r="AF600">
            <v>2.4</v>
          </cell>
          <cell r="AG600">
            <v>1.28</v>
          </cell>
          <cell r="AH600">
            <v>0.37</v>
          </cell>
          <cell r="AI600">
            <v>1.27</v>
          </cell>
          <cell r="AJ600" t="str">
            <v>Color Box</v>
          </cell>
          <cell r="AK600">
            <v>210</v>
          </cell>
          <cell r="AL600">
            <v>146</v>
          </cell>
          <cell r="AM600">
            <v>212</v>
          </cell>
          <cell r="AN600">
            <v>8</v>
          </cell>
          <cell r="AO600">
            <v>0.18219299999999997</v>
          </cell>
          <cell r="AP600" t="str">
            <v>Single-Wave  corrugated paper</v>
          </cell>
        </row>
        <row r="601">
          <cell r="I601">
            <v>560612</v>
          </cell>
          <cell r="J601" t="str">
            <v>FULBAT LIFEPO4 BATTERY FOR ROBOT - FL-RM02</v>
          </cell>
          <cell r="K601">
            <v>25.6</v>
          </cell>
          <cell r="L601">
            <v>3</v>
          </cell>
          <cell r="M601">
            <v>3</v>
          </cell>
          <cell r="N601" t="str">
            <v>-</v>
          </cell>
          <cell r="O601"/>
          <cell r="P601"/>
          <cell r="Q601">
            <v>76.800000000000011</v>
          </cell>
          <cell r="R601">
            <v>3564095606129</v>
          </cell>
          <cell r="S601">
            <v>3564096606128</v>
          </cell>
          <cell r="T601" t="str">
            <v>China</v>
          </cell>
          <cell r="U601" t="str">
            <v>8507.60.0020</v>
          </cell>
          <cell r="V601">
            <v>8507600090</v>
          </cell>
          <cell r="W601">
            <v>3480</v>
          </cell>
          <cell r="X601">
            <v>9</v>
          </cell>
          <cell r="Y601" t="str">
            <v>SP188*</v>
          </cell>
          <cell r="Z601">
            <v>212</v>
          </cell>
          <cell r="AA601">
            <v>164</v>
          </cell>
          <cell r="AB601">
            <v>108</v>
          </cell>
          <cell r="AC601">
            <v>1.042</v>
          </cell>
          <cell r="AD601">
            <v>1.042</v>
          </cell>
          <cell r="AE601" t="str">
            <v>-</v>
          </cell>
          <cell r="AF601" t="str">
            <v>-</v>
          </cell>
          <cell r="AG601" t="str">
            <v>-</v>
          </cell>
          <cell r="AH601" t="str">
            <v>-</v>
          </cell>
          <cell r="AI601" t="str">
            <v>-</v>
          </cell>
          <cell r="AJ601" t="str">
            <v>Box</v>
          </cell>
          <cell r="AK601">
            <v>221</v>
          </cell>
          <cell r="AL601">
            <v>171</v>
          </cell>
          <cell r="AM601">
            <v>114</v>
          </cell>
          <cell r="AN601">
            <v>1.085</v>
          </cell>
          <cell r="AO601">
            <v>4.2999999999999927E-2</v>
          </cell>
          <cell r="AP601"/>
        </row>
        <row r="602">
          <cell r="I602">
            <v>560613</v>
          </cell>
          <cell r="J602" t="str">
            <v>FULBAT LIFEPO4 BATTERY FOR ROBOT - FL-RM03</v>
          </cell>
          <cell r="K602">
            <v>25.6</v>
          </cell>
          <cell r="L602">
            <v>6.6</v>
          </cell>
          <cell r="M602">
            <v>6.6</v>
          </cell>
          <cell r="N602" t="str">
            <v>-</v>
          </cell>
          <cell r="O602"/>
          <cell r="P602"/>
          <cell r="Q602">
            <v>168.96</v>
          </cell>
          <cell r="R602">
            <v>3564095606136</v>
          </cell>
          <cell r="S602">
            <v>3564096606135</v>
          </cell>
          <cell r="T602" t="str">
            <v>China</v>
          </cell>
          <cell r="U602" t="str">
            <v>8507.60.0020</v>
          </cell>
          <cell r="V602">
            <v>8507600090</v>
          </cell>
          <cell r="W602">
            <v>3480</v>
          </cell>
          <cell r="X602">
            <v>9</v>
          </cell>
          <cell r="Y602" t="str">
            <v>-</v>
          </cell>
          <cell r="Z602">
            <v>216</v>
          </cell>
          <cell r="AA602">
            <v>56</v>
          </cell>
          <cell r="AB602">
            <v>79</v>
          </cell>
          <cell r="AC602">
            <v>1.4430000000000001</v>
          </cell>
          <cell r="AD602">
            <v>1.4430000000000001</v>
          </cell>
          <cell r="AE602" t="str">
            <v>-</v>
          </cell>
          <cell r="AF602" t="str">
            <v>-</v>
          </cell>
          <cell r="AG602" t="str">
            <v>-</v>
          </cell>
          <cell r="AH602" t="str">
            <v>-</v>
          </cell>
          <cell r="AI602" t="str">
            <v>-</v>
          </cell>
          <cell r="AJ602" t="str">
            <v>Box</v>
          </cell>
          <cell r="AK602">
            <v>235</v>
          </cell>
          <cell r="AL602">
            <v>59</v>
          </cell>
          <cell r="AM602">
            <v>75</v>
          </cell>
          <cell r="AN602">
            <v>1.486</v>
          </cell>
          <cell r="AO602">
            <v>4.2999999999999927E-2</v>
          </cell>
          <cell r="AP602"/>
        </row>
        <row r="603">
          <cell r="I603">
            <v>560601</v>
          </cell>
          <cell r="J603" t="str">
            <v>FULBAT LITHIUM BATTERY FOR ROBOT - FL-AL01</v>
          </cell>
          <cell r="K603">
            <v>18</v>
          </cell>
          <cell r="L603">
            <v>2.5</v>
          </cell>
          <cell r="M603">
            <v>2.5</v>
          </cell>
          <cell r="N603" t="str">
            <v>-</v>
          </cell>
          <cell r="O603"/>
          <cell r="P603"/>
          <cell r="Q603">
            <v>45</v>
          </cell>
          <cell r="R603">
            <v>3564095606013</v>
          </cell>
          <cell r="S603">
            <v>3564096606012</v>
          </cell>
          <cell r="T603" t="str">
            <v>China</v>
          </cell>
          <cell r="U603" t="str">
            <v>8507.60.0020</v>
          </cell>
          <cell r="V603">
            <v>8507600090</v>
          </cell>
          <cell r="W603">
            <v>3480</v>
          </cell>
          <cell r="X603">
            <v>9</v>
          </cell>
          <cell r="Y603" t="str">
            <v>SP188*</v>
          </cell>
          <cell r="Z603">
            <v>94</v>
          </cell>
          <cell r="AA603">
            <v>69</v>
          </cell>
          <cell r="AB603">
            <v>25.5</v>
          </cell>
          <cell r="AC603">
            <v>0.25700000000000001</v>
          </cell>
          <cell r="AD603">
            <v>0.25700000000000001</v>
          </cell>
          <cell r="AE603" t="str">
            <v>-</v>
          </cell>
          <cell r="AF603" t="str">
            <v>-</v>
          </cell>
          <cell r="AG603" t="str">
            <v>-</v>
          </cell>
          <cell r="AH603" t="str">
            <v>-</v>
          </cell>
          <cell r="AI603" t="str">
            <v>-</v>
          </cell>
          <cell r="AJ603" t="str">
            <v>Box</v>
          </cell>
          <cell r="AK603">
            <v>117</v>
          </cell>
          <cell r="AL603">
            <v>74</v>
          </cell>
          <cell r="AM603">
            <v>39</v>
          </cell>
          <cell r="AN603">
            <v>0.27200000000000002</v>
          </cell>
          <cell r="AO603">
            <v>1.5000000000000013E-2</v>
          </cell>
          <cell r="AP603"/>
        </row>
        <row r="604">
          <cell r="I604">
            <v>560602</v>
          </cell>
          <cell r="J604" t="str">
            <v>FULBAT LITHIUM BATTERY FOR ROBOT - FL-AL02</v>
          </cell>
          <cell r="K604">
            <v>25.2</v>
          </cell>
          <cell r="L604">
            <v>5</v>
          </cell>
          <cell r="M604">
            <v>5</v>
          </cell>
          <cell r="N604" t="str">
            <v>-</v>
          </cell>
          <cell r="O604"/>
          <cell r="P604"/>
          <cell r="Q604">
            <v>126</v>
          </cell>
          <cell r="R604">
            <v>3564095606020</v>
          </cell>
          <cell r="S604">
            <v>3564096606029</v>
          </cell>
          <cell r="T604" t="str">
            <v>China</v>
          </cell>
          <cell r="U604" t="str">
            <v>8507.60.0020</v>
          </cell>
          <cell r="V604">
            <v>8507600090</v>
          </cell>
          <cell r="W604">
            <v>3480</v>
          </cell>
          <cell r="X604">
            <v>9</v>
          </cell>
          <cell r="Y604" t="str">
            <v>-</v>
          </cell>
          <cell r="Z604">
            <v>128</v>
          </cell>
          <cell r="AA604">
            <v>69</v>
          </cell>
          <cell r="AB604">
            <v>50</v>
          </cell>
          <cell r="AC604">
            <v>0.69299999999999995</v>
          </cell>
          <cell r="AD604">
            <v>0.69299999999999995</v>
          </cell>
          <cell r="AE604" t="str">
            <v>-</v>
          </cell>
          <cell r="AF604" t="str">
            <v>-</v>
          </cell>
          <cell r="AG604" t="str">
            <v>-</v>
          </cell>
          <cell r="AH604" t="str">
            <v>-</v>
          </cell>
          <cell r="AI604" t="str">
            <v>-</v>
          </cell>
          <cell r="AJ604" t="str">
            <v>Box</v>
          </cell>
          <cell r="AK604">
            <v>153</v>
          </cell>
          <cell r="AL604">
            <v>78</v>
          </cell>
          <cell r="AM604">
            <v>60</v>
          </cell>
          <cell r="AN604">
            <v>0.72399999999999998</v>
          </cell>
          <cell r="AO604">
            <v>3.1000000000000028E-2</v>
          </cell>
          <cell r="AP604"/>
        </row>
        <row r="605">
          <cell r="I605">
            <v>560606</v>
          </cell>
          <cell r="J605" t="str">
            <v>FULBAT LITHIUM BATTERY FOR ROBOT - FL-BS01</v>
          </cell>
          <cell r="K605">
            <v>32.4</v>
          </cell>
          <cell r="L605">
            <v>3</v>
          </cell>
          <cell r="M605">
            <v>3</v>
          </cell>
          <cell r="N605" t="str">
            <v>-</v>
          </cell>
          <cell r="O605"/>
          <cell r="P605"/>
          <cell r="Q605">
            <v>67.34</v>
          </cell>
          <cell r="R605">
            <v>3564095606068</v>
          </cell>
          <cell r="S605">
            <v>3564096606067</v>
          </cell>
          <cell r="T605" t="str">
            <v>China</v>
          </cell>
          <cell r="U605" t="str">
            <v>8507.60.0020</v>
          </cell>
          <cell r="V605">
            <v>8507600090</v>
          </cell>
          <cell r="W605">
            <v>3480</v>
          </cell>
          <cell r="X605">
            <v>9</v>
          </cell>
          <cell r="Y605" t="str">
            <v>SP188*</v>
          </cell>
          <cell r="Z605">
            <v>217</v>
          </cell>
          <cell r="AA605">
            <v>85</v>
          </cell>
          <cell r="AB605">
            <v>58</v>
          </cell>
          <cell r="AC605">
            <v>0.96</v>
          </cell>
          <cell r="AD605">
            <v>0.96</v>
          </cell>
          <cell r="AE605" t="str">
            <v>-</v>
          </cell>
          <cell r="AF605" t="str">
            <v>-</v>
          </cell>
          <cell r="AG605" t="str">
            <v>-</v>
          </cell>
          <cell r="AH605" t="str">
            <v>-</v>
          </cell>
          <cell r="AI605" t="str">
            <v>-</v>
          </cell>
          <cell r="AJ605" t="str">
            <v>Box</v>
          </cell>
          <cell r="AK605">
            <v>195</v>
          </cell>
          <cell r="AL605">
            <v>165</v>
          </cell>
          <cell r="AM605">
            <v>95</v>
          </cell>
          <cell r="AN605">
            <v>0.99</v>
          </cell>
          <cell r="AO605">
            <v>3.0000000000000027E-2</v>
          </cell>
          <cell r="AP605"/>
        </row>
        <row r="606">
          <cell r="I606">
            <v>560609</v>
          </cell>
          <cell r="J606" t="str">
            <v>FULBAT LITHIUM BATTERY FOR ROBOT - FL-HU01</v>
          </cell>
          <cell r="K606">
            <v>18</v>
          </cell>
          <cell r="L606">
            <v>2</v>
          </cell>
          <cell r="M606">
            <v>2</v>
          </cell>
          <cell r="N606" t="str">
            <v>-</v>
          </cell>
          <cell r="O606"/>
          <cell r="P606"/>
          <cell r="Q606">
            <v>36</v>
          </cell>
          <cell r="R606">
            <v>3564095606099</v>
          </cell>
          <cell r="S606">
            <v>3564096606098</v>
          </cell>
          <cell r="T606" t="str">
            <v>China</v>
          </cell>
          <cell r="U606" t="str">
            <v>8507.60.0020</v>
          </cell>
          <cell r="V606">
            <v>8507600090</v>
          </cell>
          <cell r="W606">
            <v>3480</v>
          </cell>
          <cell r="X606">
            <v>9</v>
          </cell>
          <cell r="Y606" t="str">
            <v>SP188*</v>
          </cell>
          <cell r="Z606">
            <v>70.5</v>
          </cell>
          <cell r="AA606">
            <v>66</v>
          </cell>
          <cell r="AB606">
            <v>57</v>
          </cell>
          <cell r="AC606">
            <v>0.251</v>
          </cell>
          <cell r="AD606">
            <v>0.251</v>
          </cell>
          <cell r="AE606" t="str">
            <v>-</v>
          </cell>
          <cell r="AF606" t="str">
            <v>-</v>
          </cell>
          <cell r="AG606" t="str">
            <v>-</v>
          </cell>
          <cell r="AH606" t="str">
            <v>-</v>
          </cell>
          <cell r="AI606" t="str">
            <v>-</v>
          </cell>
          <cell r="AJ606" t="str">
            <v>Box</v>
          </cell>
          <cell r="AK606">
            <v>70</v>
          </cell>
          <cell r="AL606">
            <v>64</v>
          </cell>
          <cell r="AM606">
            <v>78</v>
          </cell>
          <cell r="AN606">
            <v>0.26400000000000001</v>
          </cell>
          <cell r="AO606">
            <v>1.3000000000000012E-2</v>
          </cell>
          <cell r="AP606"/>
        </row>
        <row r="607">
          <cell r="I607">
            <v>560610</v>
          </cell>
          <cell r="J607" t="str">
            <v>FULBAT LITHIUM BATTERY FOR ROBOT - FL-HU02</v>
          </cell>
          <cell r="K607">
            <v>18</v>
          </cell>
          <cell r="L607">
            <v>2.5</v>
          </cell>
          <cell r="M607">
            <v>2.5</v>
          </cell>
          <cell r="N607" t="str">
            <v>-</v>
          </cell>
          <cell r="O607"/>
          <cell r="P607"/>
          <cell r="Q607">
            <v>45</v>
          </cell>
          <cell r="R607">
            <v>3564095606105</v>
          </cell>
          <cell r="S607">
            <v>3564096606104</v>
          </cell>
          <cell r="T607" t="str">
            <v>China</v>
          </cell>
          <cell r="U607" t="str">
            <v>8507.60.0020</v>
          </cell>
          <cell r="V607">
            <v>8507600090</v>
          </cell>
          <cell r="W607">
            <v>3480</v>
          </cell>
          <cell r="X607">
            <v>9</v>
          </cell>
          <cell r="Y607" t="str">
            <v>SP188*</v>
          </cell>
          <cell r="Z607">
            <v>93.5</v>
          </cell>
          <cell r="AA607">
            <v>67</v>
          </cell>
          <cell r="AB607">
            <v>26</v>
          </cell>
          <cell r="AC607">
            <v>0.249</v>
          </cell>
          <cell r="AD607">
            <v>0.247</v>
          </cell>
          <cell r="AE607" t="str">
            <v>-</v>
          </cell>
          <cell r="AF607" t="str">
            <v>-</v>
          </cell>
          <cell r="AG607" t="str">
            <v>-</v>
          </cell>
          <cell r="AH607" t="str">
            <v>-</v>
          </cell>
          <cell r="AI607" t="str">
            <v>-</v>
          </cell>
          <cell r="AJ607" t="str">
            <v>Box</v>
          </cell>
          <cell r="AK607">
            <v>100</v>
          </cell>
          <cell r="AL607">
            <v>80</v>
          </cell>
          <cell r="AM607">
            <v>30</v>
          </cell>
          <cell r="AN607">
            <v>0.26100000000000001</v>
          </cell>
          <cell r="AO607">
            <v>1.4000000000000012E-2</v>
          </cell>
          <cell r="AP607"/>
        </row>
        <row r="608">
          <cell r="I608">
            <v>560617</v>
          </cell>
          <cell r="J608" t="str">
            <v>FULBAT LITHIUM BATTERY FOR ROBOT - FL-HU03</v>
          </cell>
          <cell r="K608">
            <v>18</v>
          </cell>
          <cell r="L608">
            <v>4</v>
          </cell>
          <cell r="M608">
            <v>4</v>
          </cell>
          <cell r="N608" t="str">
            <v>-</v>
          </cell>
          <cell r="O608"/>
          <cell r="P608"/>
          <cell r="Q608">
            <v>72</v>
          </cell>
          <cell r="R608">
            <v>3564095606174</v>
          </cell>
          <cell r="S608">
            <v>3564096606173</v>
          </cell>
          <cell r="T608" t="str">
            <v>China</v>
          </cell>
          <cell r="U608" t="str">
            <v>8507.60.0020</v>
          </cell>
          <cell r="V608">
            <v>8507600090</v>
          </cell>
          <cell r="W608">
            <v>3480</v>
          </cell>
          <cell r="X608">
            <v>9</v>
          </cell>
          <cell r="Y608" t="str">
            <v>SP188*</v>
          </cell>
          <cell r="Z608">
            <v>149</v>
          </cell>
          <cell r="AA608">
            <v>69</v>
          </cell>
          <cell r="AB608">
            <v>40</v>
          </cell>
          <cell r="AC608">
            <v>0.48399999999999999</v>
          </cell>
          <cell r="AD608">
            <v>0.47599999999999998</v>
          </cell>
          <cell r="AE608" t="str">
            <v>-</v>
          </cell>
          <cell r="AF608" t="str">
            <v>-</v>
          </cell>
          <cell r="AG608" t="str">
            <v>-</v>
          </cell>
          <cell r="AH608" t="str">
            <v>-</v>
          </cell>
          <cell r="AI608" t="str">
            <v>-</v>
          </cell>
          <cell r="AJ608" t="str">
            <v>Box</v>
          </cell>
          <cell r="AK608">
            <v>160</v>
          </cell>
          <cell r="AL608">
            <v>70</v>
          </cell>
          <cell r="AM608">
            <v>52</v>
          </cell>
          <cell r="AN608">
            <v>0.5</v>
          </cell>
          <cell r="AO608">
            <v>2.4000000000000021E-2</v>
          </cell>
          <cell r="AP608"/>
        </row>
        <row r="609">
          <cell r="I609">
            <v>560618</v>
          </cell>
          <cell r="J609" t="str">
            <v>FULBAT LITHIUM BATTERY FOR ROBOT - FL-HU04</v>
          </cell>
          <cell r="K609">
            <v>18</v>
          </cell>
          <cell r="L609">
            <v>5.2</v>
          </cell>
          <cell r="M609">
            <v>5.2</v>
          </cell>
          <cell r="N609" t="str">
            <v>-</v>
          </cell>
          <cell r="O609"/>
          <cell r="P609"/>
          <cell r="Q609">
            <v>93.600000000000009</v>
          </cell>
          <cell r="R609">
            <v>3564095606198</v>
          </cell>
          <cell r="S609">
            <v>3564096606197</v>
          </cell>
          <cell r="T609" t="str">
            <v>China</v>
          </cell>
          <cell r="U609" t="str">
            <v>8507.60.0020</v>
          </cell>
          <cell r="V609">
            <v>8507600090</v>
          </cell>
          <cell r="W609">
            <v>3480</v>
          </cell>
          <cell r="X609">
            <v>9</v>
          </cell>
          <cell r="Y609" t="str">
            <v>SP188*</v>
          </cell>
          <cell r="Z609">
            <v>149</v>
          </cell>
          <cell r="AA609">
            <v>69</v>
          </cell>
          <cell r="AB609">
            <v>40</v>
          </cell>
          <cell r="AC609">
            <v>0.48399999999999999</v>
          </cell>
          <cell r="AD609">
            <v>0.47599999999999998</v>
          </cell>
          <cell r="AE609" t="str">
            <v>-</v>
          </cell>
          <cell r="AF609" t="str">
            <v>-</v>
          </cell>
          <cell r="AG609" t="str">
            <v>-</v>
          </cell>
          <cell r="AH609" t="str">
            <v>-</v>
          </cell>
          <cell r="AI609" t="str">
            <v>-</v>
          </cell>
          <cell r="AJ609" t="str">
            <v>Box</v>
          </cell>
          <cell r="AK609">
            <v>160</v>
          </cell>
          <cell r="AL609">
            <v>70</v>
          </cell>
          <cell r="AM609">
            <v>52</v>
          </cell>
          <cell r="AN609">
            <v>0.496</v>
          </cell>
          <cell r="AO609">
            <v>2.0000000000000018E-2</v>
          </cell>
          <cell r="AP609"/>
        </row>
        <row r="610">
          <cell r="I610">
            <v>560620</v>
          </cell>
          <cell r="J610" t="str">
            <v>FULBAT LITHIUM BATTERY FOR ROBOT - FL-HU06</v>
          </cell>
          <cell r="K610">
            <v>18</v>
          </cell>
          <cell r="L610">
            <v>2</v>
          </cell>
          <cell r="M610">
            <v>2</v>
          </cell>
          <cell r="N610" t="str">
            <v>-</v>
          </cell>
          <cell r="O610"/>
          <cell r="P610"/>
          <cell r="Q610">
            <v>36</v>
          </cell>
          <cell r="R610">
            <v>3564095606204</v>
          </cell>
          <cell r="S610">
            <v>3564096606203</v>
          </cell>
          <cell r="T610" t="str">
            <v>China</v>
          </cell>
          <cell r="U610" t="str">
            <v>8507.60.0020</v>
          </cell>
          <cell r="V610">
            <v>8507600090</v>
          </cell>
          <cell r="W610">
            <v>3480</v>
          </cell>
          <cell r="X610">
            <v>9</v>
          </cell>
          <cell r="Y610" t="str">
            <v>SP188*</v>
          </cell>
          <cell r="Z610">
            <v>72.5</v>
          </cell>
          <cell r="AA610">
            <v>67</v>
          </cell>
          <cell r="AB610">
            <v>61</v>
          </cell>
          <cell r="AC610">
            <v>0.26700000000000002</v>
          </cell>
          <cell r="AD610">
            <v>0.27</v>
          </cell>
          <cell r="AE610" t="str">
            <v>-</v>
          </cell>
          <cell r="AF610" t="str">
            <v>-</v>
          </cell>
          <cell r="AG610" t="str">
            <v>-</v>
          </cell>
          <cell r="AH610" t="str">
            <v>-</v>
          </cell>
          <cell r="AI610" t="str">
            <v>-</v>
          </cell>
          <cell r="AJ610" t="str">
            <v>Box</v>
          </cell>
          <cell r="AK610">
            <v>70</v>
          </cell>
          <cell r="AL610">
            <v>64</v>
          </cell>
          <cell r="AM610">
            <v>78</v>
          </cell>
          <cell r="AN610">
            <v>0.28299999999999997</v>
          </cell>
          <cell r="AO610">
            <v>1.2999999999999956E-2</v>
          </cell>
          <cell r="AP610"/>
        </row>
        <row r="611">
          <cell r="I611">
            <v>560621</v>
          </cell>
          <cell r="J611" t="str">
            <v>FULBAT LITHIUM BATTERY FOR ROBOT - FL-HU07</v>
          </cell>
          <cell r="K611">
            <v>22</v>
          </cell>
          <cell r="L611">
            <v>5.2</v>
          </cell>
          <cell r="M611">
            <v>5.2</v>
          </cell>
          <cell r="N611" t="str">
            <v>-</v>
          </cell>
          <cell r="O611"/>
          <cell r="P611"/>
          <cell r="Q611">
            <v>114.4</v>
          </cell>
          <cell r="R611">
            <v>3564095606211</v>
          </cell>
          <cell r="S611">
            <v>3564096606210</v>
          </cell>
          <cell r="T611" t="str">
            <v>China</v>
          </cell>
          <cell r="U611" t="str">
            <v>8507.60.0020</v>
          </cell>
          <cell r="V611">
            <v>8507600090</v>
          </cell>
          <cell r="W611">
            <v>3480</v>
          </cell>
          <cell r="X611">
            <v>9</v>
          </cell>
          <cell r="Y611" t="str">
            <v>-</v>
          </cell>
          <cell r="Z611">
            <v>220.7</v>
          </cell>
          <cell r="AA611">
            <v>67.3</v>
          </cell>
          <cell r="AB611">
            <v>22.4</v>
          </cell>
          <cell r="AC611">
            <v>0.56999999999999995</v>
          </cell>
          <cell r="AD611">
            <v>0.56999999999999995</v>
          </cell>
          <cell r="AE611" t="str">
            <v>-</v>
          </cell>
          <cell r="AF611" t="str">
            <v>-</v>
          </cell>
          <cell r="AG611" t="str">
            <v>-</v>
          </cell>
          <cell r="AH611" t="str">
            <v>-</v>
          </cell>
          <cell r="AI611" t="str">
            <v>-</v>
          </cell>
          <cell r="AJ611" t="str">
            <v>Box</v>
          </cell>
          <cell r="AK611">
            <v>250</v>
          </cell>
          <cell r="AL611">
            <v>80</v>
          </cell>
          <cell r="AM611">
            <v>30</v>
          </cell>
          <cell r="AN611">
            <v>0.59499999999999997</v>
          </cell>
          <cell r="AO611">
            <v>2.5000000000000022E-2</v>
          </cell>
          <cell r="AP611"/>
        </row>
        <row r="612">
          <cell r="I612">
            <v>560631</v>
          </cell>
          <cell r="J612" t="str">
            <v>FULBAT LITHIUM BATTERY FOR ROBOT - FL-HU08</v>
          </cell>
          <cell r="K612">
            <v>18.5</v>
          </cell>
          <cell r="L612">
            <v>2</v>
          </cell>
          <cell r="M612">
            <v>2</v>
          </cell>
          <cell r="N612" t="str">
            <v>-</v>
          </cell>
          <cell r="O612"/>
          <cell r="P612"/>
          <cell r="Q612">
            <v>37</v>
          </cell>
          <cell r="R612">
            <v>3564095606310</v>
          </cell>
          <cell r="S612">
            <v>3564096606319</v>
          </cell>
          <cell r="T612" t="str">
            <v>China</v>
          </cell>
          <cell r="U612" t="str">
            <v>8507.60.0020</v>
          </cell>
          <cell r="V612">
            <v>8507600090</v>
          </cell>
          <cell r="W612">
            <v>3480</v>
          </cell>
          <cell r="X612">
            <v>9</v>
          </cell>
          <cell r="Y612" t="str">
            <v>SP188*</v>
          </cell>
          <cell r="Z612">
            <v>138.5</v>
          </cell>
          <cell r="AA612">
            <v>81</v>
          </cell>
          <cell r="AB612">
            <v>38</v>
          </cell>
          <cell r="AC612">
            <v>0.37</v>
          </cell>
          <cell r="AD612">
            <v>0.37</v>
          </cell>
          <cell r="AE612" t="str">
            <v>-</v>
          </cell>
          <cell r="AF612" t="str">
            <v>-</v>
          </cell>
          <cell r="AG612" t="str">
            <v>-</v>
          </cell>
          <cell r="AH612" t="str">
            <v>-</v>
          </cell>
          <cell r="AI612" t="str">
            <v>-</v>
          </cell>
          <cell r="AJ612" t="str">
            <v>Box</v>
          </cell>
          <cell r="AK612">
            <v>160</v>
          </cell>
          <cell r="AL612">
            <v>91</v>
          </cell>
          <cell r="AM612">
            <v>48</v>
          </cell>
          <cell r="AN612">
            <v>0.42</v>
          </cell>
          <cell r="AO612">
            <v>4.9999999999999989E-2</v>
          </cell>
          <cell r="AP612"/>
        </row>
        <row r="613">
          <cell r="I613">
            <v>560604</v>
          </cell>
          <cell r="J613" t="str">
            <v>FULBAT LITHIUM BATTERY FOR ROBOT - FL-ST02</v>
          </cell>
          <cell r="K613">
            <v>25.2</v>
          </cell>
          <cell r="L613">
            <v>13.8</v>
          </cell>
          <cell r="M613">
            <v>13.8</v>
          </cell>
          <cell r="N613" t="str">
            <v>-</v>
          </cell>
          <cell r="O613"/>
          <cell r="P613"/>
          <cell r="Q613">
            <v>347.76</v>
          </cell>
          <cell r="R613">
            <v>3564095606044</v>
          </cell>
          <cell r="S613">
            <v>3564096606043</v>
          </cell>
          <cell r="T613" t="str">
            <v>China</v>
          </cell>
          <cell r="U613" t="str">
            <v>8507.60.0020</v>
          </cell>
          <cell r="V613">
            <v>8507600090</v>
          </cell>
          <cell r="W613">
            <v>3480</v>
          </cell>
          <cell r="X613">
            <v>9</v>
          </cell>
          <cell r="Y613" t="str">
            <v>-</v>
          </cell>
          <cell r="Z613">
            <v>302</v>
          </cell>
          <cell r="AA613">
            <v>156.80000000000001</v>
          </cell>
          <cell r="AB613">
            <v>41</v>
          </cell>
          <cell r="AC613">
            <v>2.3199999999999998</v>
          </cell>
          <cell r="AD613">
            <v>2.3199999999999998</v>
          </cell>
          <cell r="AE613" t="str">
            <v>-</v>
          </cell>
          <cell r="AF613" t="str">
            <v>-</v>
          </cell>
          <cell r="AG613" t="str">
            <v>-</v>
          </cell>
          <cell r="AH613" t="str">
            <v>-</v>
          </cell>
          <cell r="AI613" t="str">
            <v>-</v>
          </cell>
          <cell r="AJ613" t="str">
            <v>Box</v>
          </cell>
          <cell r="AK613">
            <v>320</v>
          </cell>
          <cell r="AL613">
            <v>185</v>
          </cell>
          <cell r="AM613">
            <v>151</v>
          </cell>
          <cell r="AN613">
            <v>2.4500000000000002</v>
          </cell>
          <cell r="AO613">
            <v>0.13000000000000034</v>
          </cell>
          <cell r="AP613"/>
        </row>
        <row r="614">
          <cell r="I614">
            <v>560605</v>
          </cell>
          <cell r="J614" t="str">
            <v>FULBAT LITHIUM BATTERY FOR ROBOT  - FL-ST03</v>
          </cell>
          <cell r="K614">
            <v>25.2</v>
          </cell>
          <cell r="L614">
            <v>2.6</v>
          </cell>
          <cell r="M614">
            <v>2.6</v>
          </cell>
          <cell r="N614" t="str">
            <v>-</v>
          </cell>
          <cell r="O614"/>
          <cell r="P614"/>
          <cell r="Q614">
            <v>65.52</v>
          </cell>
          <cell r="R614">
            <v>3564095606051</v>
          </cell>
          <cell r="S614">
            <v>3564096606050</v>
          </cell>
          <cell r="T614" t="str">
            <v>China</v>
          </cell>
          <cell r="U614" t="str">
            <v>8507.60.0020</v>
          </cell>
          <cell r="V614">
            <v>8507600090</v>
          </cell>
          <cell r="W614">
            <v>3480</v>
          </cell>
          <cell r="X614">
            <v>9</v>
          </cell>
          <cell r="Y614" t="str">
            <v>SP188*</v>
          </cell>
          <cell r="Z614">
            <v>145</v>
          </cell>
          <cell r="AA614">
            <v>77.5</v>
          </cell>
          <cell r="AB614">
            <v>38.5</v>
          </cell>
          <cell r="AC614">
            <v>0.49</v>
          </cell>
          <cell r="AD614">
            <v>0.48599999999999999</v>
          </cell>
          <cell r="AE614" t="str">
            <v>-</v>
          </cell>
          <cell r="AF614" t="str">
            <v>-</v>
          </cell>
          <cell r="AG614" t="str">
            <v>-</v>
          </cell>
          <cell r="AH614" t="str">
            <v>-</v>
          </cell>
          <cell r="AI614" t="str">
            <v>-</v>
          </cell>
          <cell r="AJ614" t="str">
            <v>Box</v>
          </cell>
          <cell r="AK614">
            <v>161</v>
          </cell>
          <cell r="AL614">
            <v>86</v>
          </cell>
          <cell r="AM614">
            <v>44</v>
          </cell>
          <cell r="AN614">
            <v>0.50600000000000001</v>
          </cell>
          <cell r="AO614">
            <v>2.0000000000000018E-2</v>
          </cell>
          <cell r="AP614"/>
        </row>
        <row r="615">
          <cell r="I615">
            <v>560614</v>
          </cell>
          <cell r="J615" t="str">
            <v>FULBAT LITHIUM BATTERY FOR ROBOT - FL-WX01</v>
          </cell>
          <cell r="K615">
            <v>20</v>
          </cell>
          <cell r="L615">
            <v>2</v>
          </cell>
          <cell r="M615">
            <v>2</v>
          </cell>
          <cell r="N615" t="str">
            <v>-</v>
          </cell>
          <cell r="O615"/>
          <cell r="P615"/>
          <cell r="Q615">
            <v>40</v>
          </cell>
          <cell r="R615">
            <v>3564095606143</v>
          </cell>
          <cell r="S615">
            <v>3564096606142</v>
          </cell>
          <cell r="T615" t="str">
            <v>China</v>
          </cell>
          <cell r="U615" t="str">
            <v>8507.60.0020</v>
          </cell>
          <cell r="V615">
            <v>8507600090</v>
          </cell>
          <cell r="W615">
            <v>3480</v>
          </cell>
          <cell r="X615">
            <v>9</v>
          </cell>
          <cell r="Y615" t="str">
            <v>SP188*</v>
          </cell>
          <cell r="Z615">
            <v>109.5</v>
          </cell>
          <cell r="AA615">
            <v>75</v>
          </cell>
          <cell r="AB615">
            <v>46</v>
          </cell>
          <cell r="AC615">
            <v>0.45</v>
          </cell>
          <cell r="AD615">
            <v>0.45</v>
          </cell>
          <cell r="AE615" t="str">
            <v>-</v>
          </cell>
          <cell r="AF615" t="str">
            <v>-</v>
          </cell>
          <cell r="AG615" t="str">
            <v>-</v>
          </cell>
          <cell r="AH615" t="str">
            <v>-</v>
          </cell>
          <cell r="AI615" t="str">
            <v>-</v>
          </cell>
          <cell r="AJ615" t="str">
            <v>Box</v>
          </cell>
          <cell r="AK615">
            <v>122</v>
          </cell>
          <cell r="AL615">
            <v>110</v>
          </cell>
          <cell r="AM615">
            <v>83</v>
          </cell>
          <cell r="AN615">
            <v>0.51</v>
          </cell>
          <cell r="AO615">
            <v>0.06</v>
          </cell>
          <cell r="AP615"/>
        </row>
        <row r="616">
          <cell r="I616">
            <v>560615</v>
          </cell>
          <cell r="J616" t="str">
            <v>FULBAT LITHIUM BATTERY FOR ROBOT - FL-WX02</v>
          </cell>
          <cell r="K616">
            <v>20</v>
          </cell>
          <cell r="L616">
            <v>5</v>
          </cell>
          <cell r="M616">
            <v>5</v>
          </cell>
          <cell r="N616" t="str">
            <v>-</v>
          </cell>
          <cell r="O616"/>
          <cell r="P616"/>
          <cell r="Q616">
            <v>100</v>
          </cell>
          <cell r="R616">
            <v>3564095606150</v>
          </cell>
          <cell r="S616">
            <v>3564096606159</v>
          </cell>
          <cell r="T616" t="str">
            <v>China</v>
          </cell>
          <cell r="U616" t="str">
            <v>8507.60.0020</v>
          </cell>
          <cell r="V616">
            <v>8507600090</v>
          </cell>
          <cell r="W616">
            <v>3480</v>
          </cell>
          <cell r="X616">
            <v>9</v>
          </cell>
          <cell r="Y616" t="str">
            <v>-</v>
          </cell>
          <cell r="Z616">
            <v>109.5</v>
          </cell>
          <cell r="AA616">
            <v>75</v>
          </cell>
          <cell r="AB616">
            <v>64</v>
          </cell>
          <cell r="AC616">
            <v>0.68</v>
          </cell>
          <cell r="AD616">
            <v>0.68</v>
          </cell>
          <cell r="AE616" t="str">
            <v>-</v>
          </cell>
          <cell r="AF616" t="str">
            <v>-</v>
          </cell>
          <cell r="AG616" t="str">
            <v>-</v>
          </cell>
          <cell r="AH616" t="str">
            <v>-</v>
          </cell>
          <cell r="AI616" t="str">
            <v>-</v>
          </cell>
          <cell r="AJ616" t="str">
            <v>Box</v>
          </cell>
          <cell r="AK616">
            <v>122</v>
          </cell>
          <cell r="AL616">
            <v>110</v>
          </cell>
          <cell r="AM616">
            <v>83</v>
          </cell>
          <cell r="AN616">
            <v>0.75</v>
          </cell>
          <cell r="AO616">
            <v>6.9999999999999951E-2</v>
          </cell>
          <cell r="AP616"/>
        </row>
        <row r="617">
          <cell r="I617">
            <v>560616</v>
          </cell>
          <cell r="J617" t="str">
            <v>FULBAT LITHIUM BATTERY FOR ROBOT - FL-WX03</v>
          </cell>
          <cell r="K617">
            <v>28</v>
          </cell>
          <cell r="L617">
            <v>2.5</v>
          </cell>
          <cell r="M617">
            <v>2.5</v>
          </cell>
          <cell r="N617" t="str">
            <v>-</v>
          </cell>
          <cell r="O617"/>
          <cell r="P617"/>
          <cell r="Q617">
            <v>70</v>
          </cell>
          <cell r="R617">
            <v>3564095606167</v>
          </cell>
          <cell r="S617">
            <v>3564096606166</v>
          </cell>
          <cell r="T617" t="str">
            <v>China</v>
          </cell>
          <cell r="U617" t="str">
            <v>8507.60.0020</v>
          </cell>
          <cell r="V617">
            <v>8507600090</v>
          </cell>
          <cell r="W617">
            <v>3480</v>
          </cell>
          <cell r="X617">
            <v>9</v>
          </cell>
          <cell r="Y617" t="str">
            <v>SP188*</v>
          </cell>
          <cell r="Z617">
            <v>103.7</v>
          </cell>
          <cell r="AA617">
            <v>48.8</v>
          </cell>
          <cell r="AB617">
            <v>72.099999999999994</v>
          </cell>
          <cell r="AC617">
            <v>0.45</v>
          </cell>
          <cell r="AD617">
            <v>0.45</v>
          </cell>
          <cell r="AE617" t="str">
            <v>-</v>
          </cell>
          <cell r="AF617" t="str">
            <v>-</v>
          </cell>
          <cell r="AG617" t="str">
            <v>-</v>
          </cell>
          <cell r="AH617" t="str">
            <v>-</v>
          </cell>
          <cell r="AI617" t="str">
            <v>-</v>
          </cell>
          <cell r="AJ617" t="str">
            <v>Box</v>
          </cell>
          <cell r="AK617">
            <v>122</v>
          </cell>
          <cell r="AL617">
            <v>110</v>
          </cell>
          <cell r="AM617">
            <v>83</v>
          </cell>
          <cell r="AN617">
            <v>0.47</v>
          </cell>
          <cell r="AO617">
            <v>1.9999999999999962E-2</v>
          </cell>
          <cell r="AP617"/>
        </row>
        <row r="618">
          <cell r="I618">
            <v>560630</v>
          </cell>
          <cell r="J618" t="str">
            <v>FULBAT LITHIUM BATTERY FOR ROBOT - FL-ZU01</v>
          </cell>
          <cell r="K618">
            <v>25.9</v>
          </cell>
          <cell r="L618">
            <v>2.6</v>
          </cell>
          <cell r="M618">
            <v>2.6</v>
          </cell>
          <cell r="N618" t="str">
            <v>-</v>
          </cell>
          <cell r="O618"/>
          <cell r="P618"/>
          <cell r="Q618">
            <v>97.199999999999989</v>
          </cell>
          <cell r="R618">
            <v>3564095606303</v>
          </cell>
          <cell r="S618">
            <v>3564096606302</v>
          </cell>
          <cell r="T618" t="str">
            <v>China</v>
          </cell>
          <cell r="U618" t="str">
            <v>8507.60.0020</v>
          </cell>
          <cell r="V618">
            <v>8507600090</v>
          </cell>
          <cell r="W618">
            <v>3480</v>
          </cell>
          <cell r="X618">
            <v>9</v>
          </cell>
          <cell r="Y618" t="str">
            <v>SP188*</v>
          </cell>
          <cell r="Z618">
            <v>129</v>
          </cell>
          <cell r="AA618">
            <v>67</v>
          </cell>
          <cell r="AB618">
            <v>27.5</v>
          </cell>
          <cell r="AC618">
            <v>0.36599999999999999</v>
          </cell>
          <cell r="AD618">
            <v>0.37</v>
          </cell>
          <cell r="AE618" t="str">
            <v>-</v>
          </cell>
          <cell r="AF618" t="str">
            <v>-</v>
          </cell>
          <cell r="AG618" t="str">
            <v>-</v>
          </cell>
          <cell r="AH618" t="str">
            <v>-</v>
          </cell>
          <cell r="AI618" t="str">
            <v>-</v>
          </cell>
          <cell r="AJ618" t="str">
            <v>Box</v>
          </cell>
          <cell r="AK618">
            <v>146</v>
          </cell>
          <cell r="AL618">
            <v>84</v>
          </cell>
          <cell r="AM618">
            <v>30</v>
          </cell>
          <cell r="AN618">
            <v>0.39</v>
          </cell>
          <cell r="AO618">
            <v>2.0000000000000018E-2</v>
          </cell>
          <cell r="AP618"/>
        </row>
        <row r="619">
          <cell r="I619">
            <v>560619</v>
          </cell>
          <cell r="J619" t="str">
            <v>FULBAT NIMH BATTERY FOR ROBOT - FH-HU05</v>
          </cell>
          <cell r="K619">
            <v>18</v>
          </cell>
          <cell r="L619">
            <v>2.2000000000000002</v>
          </cell>
          <cell r="M619">
            <v>2.2000000000000002</v>
          </cell>
          <cell r="N619" t="str">
            <v>-</v>
          </cell>
          <cell r="O619"/>
          <cell r="P619"/>
          <cell r="Q619" t="str">
            <v>-</v>
          </cell>
          <cell r="R619">
            <v>3564095606181</v>
          </cell>
          <cell r="S619">
            <v>3564096606180</v>
          </cell>
          <cell r="T619" t="str">
            <v>China</v>
          </cell>
          <cell r="U619" t="str">
            <v>8507.50.0000</v>
          </cell>
          <cell r="V619" t="str">
            <v>85075000</v>
          </cell>
          <cell r="W619">
            <v>3496</v>
          </cell>
          <cell r="X619" t="str">
            <v>-</v>
          </cell>
          <cell r="Y619" t="str">
            <v>-</v>
          </cell>
          <cell r="Z619">
            <v>212</v>
          </cell>
          <cell r="AA619">
            <v>73</v>
          </cell>
          <cell r="AB619">
            <v>26</v>
          </cell>
          <cell r="AC619">
            <v>0.71299999999999997</v>
          </cell>
          <cell r="AD619">
            <v>0.71299999999999997</v>
          </cell>
          <cell r="AE619" t="str">
            <v>-</v>
          </cell>
          <cell r="AF619" t="str">
            <v>-</v>
          </cell>
          <cell r="AG619" t="str">
            <v>-</v>
          </cell>
          <cell r="AH619" t="str">
            <v>-</v>
          </cell>
          <cell r="AI619" t="str">
            <v>-</v>
          </cell>
          <cell r="AJ619" t="str">
            <v>Box</v>
          </cell>
          <cell r="AK619">
            <v>240</v>
          </cell>
          <cell r="AL619">
            <v>70</v>
          </cell>
          <cell r="AM619">
            <v>25</v>
          </cell>
          <cell r="AN619">
            <v>0.76700000000000002</v>
          </cell>
          <cell r="AO619">
            <v>5.4000000000000048E-2</v>
          </cell>
          <cell r="AP619"/>
        </row>
        <row r="620">
          <cell r="I620">
            <v>560611</v>
          </cell>
          <cell r="J620" t="str">
            <v>FULBAT LEAD ACID BATTERY - FP-RM01</v>
          </cell>
          <cell r="K620">
            <v>12</v>
          </cell>
          <cell r="L620">
            <v>7.2</v>
          </cell>
          <cell r="M620">
            <v>7</v>
          </cell>
          <cell r="N620" t="str">
            <v>-</v>
          </cell>
          <cell r="O620"/>
          <cell r="P620"/>
          <cell r="Q620" t="str">
            <v>-</v>
          </cell>
          <cell r="R620" t="str">
            <v>356409560611</v>
          </cell>
          <cell r="S620" t="str">
            <v>3564096606110</v>
          </cell>
          <cell r="T620" t="str">
            <v>China</v>
          </cell>
          <cell r="U620" t="str">
            <v>8507.20.8041</v>
          </cell>
          <cell r="V620">
            <v>8507202090</v>
          </cell>
          <cell r="W620">
            <v>2800</v>
          </cell>
          <cell r="X620">
            <v>8</v>
          </cell>
          <cell r="Y620" t="str">
            <v>-</v>
          </cell>
          <cell r="Z620">
            <v>151</v>
          </cell>
          <cell r="AA620">
            <v>65</v>
          </cell>
          <cell r="AB620">
            <v>99.5</v>
          </cell>
          <cell r="AC620">
            <v>1.97</v>
          </cell>
          <cell r="AD620">
            <v>1.97</v>
          </cell>
          <cell r="AE620" t="str">
            <v>-</v>
          </cell>
          <cell r="AF620" t="str">
            <v>-</v>
          </cell>
          <cell r="AG620" t="str">
            <v>-</v>
          </cell>
          <cell r="AH620" t="str">
            <v>-</v>
          </cell>
          <cell r="AI620" t="str">
            <v>-</v>
          </cell>
          <cell r="AJ620" t="str">
            <v>NC</v>
          </cell>
          <cell r="AK620"/>
          <cell r="AL620"/>
          <cell r="AM620"/>
          <cell r="AN620"/>
          <cell r="AO620"/>
          <cell r="AP620"/>
        </row>
        <row r="621">
          <cell r="I621">
            <v>590067</v>
          </cell>
          <cell r="J621" t="str">
            <v>FULBAT AGM BATTERY - FFT12-100 (T6)</v>
          </cell>
          <cell r="K621">
            <v>12</v>
          </cell>
          <cell r="L621">
            <v>106</v>
          </cell>
          <cell r="M621">
            <v>100</v>
          </cell>
          <cell r="N621" t="str">
            <v>-</v>
          </cell>
          <cell r="O621">
            <v>5.5</v>
          </cell>
          <cell r="P621">
            <v>0</v>
          </cell>
          <cell r="Q621" t="str">
            <v>/</v>
          </cell>
          <cell r="R621">
            <v>3564095900678</v>
          </cell>
          <cell r="S621" t="str">
            <v>NC</v>
          </cell>
          <cell r="T621" t="str">
            <v>China</v>
          </cell>
          <cell r="U621" t="str">
            <v>8507.20.8041</v>
          </cell>
          <cell r="V621">
            <v>8507202090</v>
          </cell>
          <cell r="W621">
            <v>2800</v>
          </cell>
          <cell r="X621">
            <v>8</v>
          </cell>
          <cell r="Y621" t="str">
            <v>-</v>
          </cell>
          <cell r="Z621">
            <v>508</v>
          </cell>
          <cell r="AA621">
            <v>110</v>
          </cell>
          <cell r="AB621">
            <v>238.5</v>
          </cell>
          <cell r="AC621">
            <v>32</v>
          </cell>
          <cell r="AD621">
            <v>32</v>
          </cell>
          <cell r="AE621" t="str">
            <v>-</v>
          </cell>
          <cell r="AF621" t="str">
            <v>-</v>
          </cell>
          <cell r="AG621" t="str">
            <v>-</v>
          </cell>
          <cell r="AH621" t="str">
            <v>-</v>
          </cell>
          <cell r="AI621" t="str">
            <v>-</v>
          </cell>
          <cell r="AJ621" t="str">
            <v>NC</v>
          </cell>
          <cell r="AK621" t="str">
            <v>NC</v>
          </cell>
          <cell r="AL621" t="str">
            <v>NC</v>
          </cell>
          <cell r="AM621" t="str">
            <v>NC</v>
          </cell>
          <cell r="AN621" t="str">
            <v>NC</v>
          </cell>
          <cell r="AO621" t="str">
            <v>NC</v>
          </cell>
          <cell r="AP621" t="str">
            <v>NC</v>
          </cell>
        </row>
        <row r="622">
          <cell r="I622">
            <v>590068</v>
          </cell>
          <cell r="J622" t="str">
            <v>FULBAT AGM BATTERY - FFT12-150 (T6)</v>
          </cell>
          <cell r="K622">
            <v>12</v>
          </cell>
          <cell r="L622">
            <v>157.6</v>
          </cell>
          <cell r="M622">
            <v>150</v>
          </cell>
          <cell r="N622" t="str">
            <v>-</v>
          </cell>
          <cell r="O622">
            <v>4.3</v>
          </cell>
          <cell r="P622">
            <v>0</v>
          </cell>
          <cell r="Q622" t="str">
            <v>/</v>
          </cell>
          <cell r="R622">
            <v>3564095900685</v>
          </cell>
          <cell r="S622" t="str">
            <v>NC</v>
          </cell>
          <cell r="T622" t="str">
            <v>China</v>
          </cell>
          <cell r="U622" t="str">
            <v>8507.20.8041</v>
          </cell>
          <cell r="V622">
            <v>8507202090</v>
          </cell>
          <cell r="W622">
            <v>2800</v>
          </cell>
          <cell r="X622">
            <v>8</v>
          </cell>
          <cell r="Y622" t="str">
            <v>-</v>
          </cell>
          <cell r="Z622">
            <v>551</v>
          </cell>
          <cell r="AA622">
            <v>110</v>
          </cell>
          <cell r="AB622">
            <v>288</v>
          </cell>
          <cell r="AC622">
            <v>44.8</v>
          </cell>
          <cell r="AD622">
            <v>44.8</v>
          </cell>
          <cell r="AE622" t="str">
            <v>-</v>
          </cell>
          <cell r="AF622" t="str">
            <v>-</v>
          </cell>
          <cell r="AG622" t="str">
            <v>-</v>
          </cell>
          <cell r="AH622" t="str">
            <v>-</v>
          </cell>
          <cell r="AI622" t="str">
            <v>-</v>
          </cell>
          <cell r="AJ622" t="str">
            <v>NC</v>
          </cell>
          <cell r="AK622" t="str">
            <v>NC</v>
          </cell>
          <cell r="AL622" t="str">
            <v>NC</v>
          </cell>
          <cell r="AM622" t="str">
            <v>NC</v>
          </cell>
          <cell r="AN622" t="str">
            <v>NC</v>
          </cell>
          <cell r="AO622" t="str">
            <v>NC</v>
          </cell>
          <cell r="AP622" t="str">
            <v>NC</v>
          </cell>
        </row>
        <row r="623">
          <cell r="I623">
            <v>590014</v>
          </cell>
          <cell r="J623" t="str">
            <v>FULBAT AGM BATTERY - FP12-0.8 (JST)</v>
          </cell>
          <cell r="K623">
            <v>12</v>
          </cell>
          <cell r="L623">
            <v>0.8</v>
          </cell>
          <cell r="M623">
            <v>0.75</v>
          </cell>
          <cell r="N623" t="str">
            <v>-</v>
          </cell>
          <cell r="O623">
            <v>180</v>
          </cell>
          <cell r="P623" t="str">
            <v>/</v>
          </cell>
          <cell r="Q623" t="str">
            <v>/</v>
          </cell>
          <cell r="R623">
            <v>3564095900142</v>
          </cell>
          <cell r="S623">
            <v>3564096900141</v>
          </cell>
          <cell r="T623" t="str">
            <v>China</v>
          </cell>
          <cell r="U623" t="str">
            <v>8507.20.8041</v>
          </cell>
          <cell r="V623">
            <v>8507202090</v>
          </cell>
          <cell r="W623">
            <v>2800</v>
          </cell>
          <cell r="X623">
            <v>8</v>
          </cell>
          <cell r="Y623" t="str">
            <v>-</v>
          </cell>
          <cell r="Z623">
            <v>96</v>
          </cell>
          <cell r="AA623">
            <v>25</v>
          </cell>
          <cell r="AB623">
            <v>62</v>
          </cell>
          <cell r="AC623">
            <v>0.36</v>
          </cell>
          <cell r="AD623">
            <v>0.36</v>
          </cell>
          <cell r="AE623" t="str">
            <v>-</v>
          </cell>
          <cell r="AF623" t="str">
            <v>-</v>
          </cell>
          <cell r="AG623" t="str">
            <v>-</v>
          </cell>
          <cell r="AH623" t="str">
            <v>-</v>
          </cell>
          <cell r="AI623" t="str">
            <v>-</v>
          </cell>
          <cell r="AJ623" t="str">
            <v>NC</v>
          </cell>
          <cell r="AK623" t="str">
            <v>NC</v>
          </cell>
          <cell r="AL623" t="str">
            <v>NC</v>
          </cell>
          <cell r="AM623" t="str">
            <v>NC</v>
          </cell>
          <cell r="AN623" t="str">
            <v>NC</v>
          </cell>
          <cell r="AO623" t="str">
            <v>NC</v>
          </cell>
          <cell r="AP623" t="str">
            <v>NC</v>
          </cell>
        </row>
        <row r="624">
          <cell r="I624">
            <v>590059</v>
          </cell>
          <cell r="J624" t="str">
            <v>FULBAT AGM BATTERY - FP12-0.8FR (JST)</v>
          </cell>
          <cell r="K624">
            <v>12</v>
          </cell>
          <cell r="L624">
            <v>0.8</v>
          </cell>
          <cell r="M624">
            <v>0.75</v>
          </cell>
          <cell r="N624" t="str">
            <v>-</v>
          </cell>
          <cell r="O624">
            <v>180</v>
          </cell>
          <cell r="P624" t="str">
            <v>/</v>
          </cell>
          <cell r="Q624" t="str">
            <v>/</v>
          </cell>
          <cell r="R624">
            <v>3564095900593</v>
          </cell>
          <cell r="S624">
            <v>3564096900592</v>
          </cell>
          <cell r="T624" t="str">
            <v>China</v>
          </cell>
          <cell r="U624" t="str">
            <v>8507.20.8041</v>
          </cell>
          <cell r="V624">
            <v>8507202090</v>
          </cell>
          <cell r="W624">
            <v>2800</v>
          </cell>
          <cell r="X624">
            <v>8</v>
          </cell>
          <cell r="Y624" t="str">
            <v>-</v>
          </cell>
          <cell r="Z624">
            <v>96</v>
          </cell>
          <cell r="AA624">
            <v>25</v>
          </cell>
          <cell r="AB624">
            <v>62</v>
          </cell>
          <cell r="AC624">
            <v>0.36</v>
          </cell>
          <cell r="AD624">
            <v>0.36</v>
          </cell>
          <cell r="AE624" t="str">
            <v>-</v>
          </cell>
          <cell r="AF624" t="str">
            <v>-</v>
          </cell>
          <cell r="AG624" t="str">
            <v>-</v>
          </cell>
          <cell r="AH624" t="str">
            <v>-</v>
          </cell>
          <cell r="AI624" t="str">
            <v>-</v>
          </cell>
          <cell r="AJ624" t="str">
            <v>NC</v>
          </cell>
          <cell r="AK624" t="str">
            <v>NC</v>
          </cell>
          <cell r="AL624" t="str">
            <v>NC</v>
          </cell>
          <cell r="AM624" t="str">
            <v>NC</v>
          </cell>
          <cell r="AN624" t="str">
            <v>NC</v>
          </cell>
          <cell r="AO624" t="str">
            <v>NC</v>
          </cell>
          <cell r="AP624" t="str">
            <v>NC</v>
          </cell>
        </row>
        <row r="625">
          <cell r="I625">
            <v>590060</v>
          </cell>
          <cell r="J625" t="str">
            <v>FULBAT AGM BATTERY - FP12-1.2FR (T1)</v>
          </cell>
          <cell r="K625">
            <v>12</v>
          </cell>
          <cell r="L625">
            <v>1.2</v>
          </cell>
          <cell r="M625">
            <v>1.1160000000000001</v>
          </cell>
          <cell r="N625" t="str">
            <v>-</v>
          </cell>
          <cell r="O625">
            <v>145</v>
          </cell>
          <cell r="P625" t="str">
            <v>/</v>
          </cell>
          <cell r="Q625" t="str">
            <v>/</v>
          </cell>
          <cell r="R625">
            <v>3564095900609</v>
          </cell>
          <cell r="S625">
            <v>3564096900608</v>
          </cell>
          <cell r="T625" t="str">
            <v>China</v>
          </cell>
          <cell r="U625" t="str">
            <v>8507.20.8041</v>
          </cell>
          <cell r="V625">
            <v>8507202090</v>
          </cell>
          <cell r="W625">
            <v>2800</v>
          </cell>
          <cell r="X625">
            <v>8</v>
          </cell>
          <cell r="Y625" t="str">
            <v>-</v>
          </cell>
          <cell r="Z625">
            <v>97</v>
          </cell>
          <cell r="AA625">
            <v>43</v>
          </cell>
          <cell r="AB625">
            <v>58</v>
          </cell>
          <cell r="AC625">
            <v>0.55000000000000004</v>
          </cell>
          <cell r="AD625">
            <v>0.55000000000000004</v>
          </cell>
          <cell r="AE625" t="str">
            <v>-</v>
          </cell>
          <cell r="AF625" t="str">
            <v>-</v>
          </cell>
          <cell r="AG625" t="str">
            <v>-</v>
          </cell>
          <cell r="AH625" t="str">
            <v>-</v>
          </cell>
          <cell r="AI625" t="str">
            <v>-</v>
          </cell>
          <cell r="AJ625" t="str">
            <v>NC</v>
          </cell>
          <cell r="AK625" t="str">
            <v>NC</v>
          </cell>
          <cell r="AL625" t="str">
            <v>NC</v>
          </cell>
          <cell r="AM625" t="str">
            <v>NC</v>
          </cell>
          <cell r="AN625" t="str">
            <v>NC</v>
          </cell>
          <cell r="AO625" t="str">
            <v>NC</v>
          </cell>
          <cell r="AP625" t="str">
            <v>NC</v>
          </cell>
        </row>
        <row r="626">
          <cell r="I626">
            <v>590015</v>
          </cell>
          <cell r="J626" t="str">
            <v>FULBAT AGM BATTERY - FP12-1.2VDS (T1)</v>
          </cell>
          <cell r="K626">
            <v>12</v>
          </cell>
          <cell r="L626">
            <v>1.2</v>
          </cell>
          <cell r="M626">
            <v>1.1160000000000001</v>
          </cell>
          <cell r="N626" t="str">
            <v>-</v>
          </cell>
          <cell r="O626">
            <v>145</v>
          </cell>
          <cell r="P626" t="str">
            <v>/</v>
          </cell>
          <cell r="Q626" t="str">
            <v>/</v>
          </cell>
          <cell r="R626">
            <v>3564095900159</v>
          </cell>
          <cell r="S626">
            <v>3564096900158</v>
          </cell>
          <cell r="T626" t="str">
            <v>China</v>
          </cell>
          <cell r="U626" t="str">
            <v>8507.20.8041</v>
          </cell>
          <cell r="V626">
            <v>8507202090</v>
          </cell>
          <cell r="W626">
            <v>2800</v>
          </cell>
          <cell r="X626">
            <v>8</v>
          </cell>
          <cell r="Y626" t="str">
            <v>-</v>
          </cell>
          <cell r="Z626">
            <v>97</v>
          </cell>
          <cell r="AA626">
            <v>44</v>
          </cell>
          <cell r="AB626">
            <v>58</v>
          </cell>
          <cell r="AC626">
            <v>0.6</v>
          </cell>
          <cell r="AD626">
            <v>0.6</v>
          </cell>
          <cell r="AE626" t="str">
            <v>-</v>
          </cell>
          <cell r="AF626" t="str">
            <v>-</v>
          </cell>
          <cell r="AG626" t="str">
            <v>-</v>
          </cell>
          <cell r="AH626" t="str">
            <v>-</v>
          </cell>
          <cell r="AI626" t="str">
            <v>-</v>
          </cell>
          <cell r="AJ626" t="str">
            <v>NC</v>
          </cell>
          <cell r="AK626" t="str">
            <v>NC</v>
          </cell>
          <cell r="AL626" t="str">
            <v>NC</v>
          </cell>
          <cell r="AM626" t="str">
            <v>NC</v>
          </cell>
          <cell r="AN626" t="str">
            <v>NC</v>
          </cell>
          <cell r="AO626" t="str">
            <v>NC</v>
          </cell>
          <cell r="AP626" t="str">
            <v>NC</v>
          </cell>
        </row>
        <row r="627">
          <cell r="I627">
            <v>550937</v>
          </cell>
          <cell r="J627" t="str">
            <v>FULBAT AGM BATTERY - FP12-1.9 (T1)</v>
          </cell>
          <cell r="K627">
            <v>12</v>
          </cell>
          <cell r="L627">
            <v>1.9</v>
          </cell>
          <cell r="M627">
            <v>1.8</v>
          </cell>
          <cell r="N627" t="str">
            <v>-</v>
          </cell>
          <cell r="O627">
            <v>110</v>
          </cell>
          <cell r="P627" t="str">
            <v>/</v>
          </cell>
          <cell r="Q627" t="str">
            <v>/</v>
          </cell>
          <cell r="R627" t="str">
            <v>356409550937</v>
          </cell>
          <cell r="S627" t="str">
            <v>3564096509376</v>
          </cell>
          <cell r="T627" t="str">
            <v>China</v>
          </cell>
          <cell r="U627" t="str">
            <v>8507.20.8041</v>
          </cell>
          <cell r="V627">
            <v>8507202090</v>
          </cell>
          <cell r="W627">
            <v>2800</v>
          </cell>
          <cell r="X627">
            <v>8</v>
          </cell>
          <cell r="Y627" t="str">
            <v>-</v>
          </cell>
          <cell r="Z627">
            <v>178</v>
          </cell>
          <cell r="AA627">
            <v>35</v>
          </cell>
          <cell r="AB627">
            <v>66</v>
          </cell>
          <cell r="AC627">
            <v>0.85</v>
          </cell>
          <cell r="AD627">
            <v>0.85</v>
          </cell>
          <cell r="AE627" t="str">
            <v>-</v>
          </cell>
          <cell r="AF627" t="str">
            <v>-</v>
          </cell>
          <cell r="AG627" t="str">
            <v>-</v>
          </cell>
          <cell r="AH627" t="str">
            <v>-</v>
          </cell>
          <cell r="AI627" t="str">
            <v>-</v>
          </cell>
          <cell r="AJ627" t="str">
            <v>NC</v>
          </cell>
          <cell r="AK627" t="str">
            <v>NC</v>
          </cell>
          <cell r="AL627" t="str">
            <v>NC</v>
          </cell>
          <cell r="AM627" t="str">
            <v>NC</v>
          </cell>
          <cell r="AN627" t="str">
            <v>NC</v>
          </cell>
          <cell r="AO627" t="str">
            <v>NC</v>
          </cell>
          <cell r="AP627" t="str">
            <v>NC</v>
          </cell>
        </row>
        <row r="628">
          <cell r="I628">
            <v>590053</v>
          </cell>
          <cell r="J628" t="str">
            <v>FULBAT AGM BATTERY - FP12-100 (T11)</v>
          </cell>
          <cell r="K628">
            <v>12</v>
          </cell>
          <cell r="L628">
            <v>104</v>
          </cell>
          <cell r="M628">
            <v>100</v>
          </cell>
          <cell r="N628" t="str">
            <v>-</v>
          </cell>
          <cell r="O628"/>
          <cell r="P628"/>
          <cell r="Q628" t="str">
            <v>-</v>
          </cell>
          <cell r="R628">
            <v>3564095900531</v>
          </cell>
          <cell r="S628" t="str">
            <v>NC</v>
          </cell>
          <cell r="T628" t="str">
            <v>China</v>
          </cell>
          <cell r="U628" t="str">
            <v>8507.20.8041</v>
          </cell>
          <cell r="V628">
            <v>8507202090</v>
          </cell>
          <cell r="W628">
            <v>2800</v>
          </cell>
          <cell r="X628">
            <v>8</v>
          </cell>
          <cell r="Y628" t="str">
            <v>-</v>
          </cell>
          <cell r="Z628">
            <v>330</v>
          </cell>
          <cell r="AA628">
            <v>173</v>
          </cell>
          <cell r="AB628">
            <v>220</v>
          </cell>
          <cell r="AC628">
            <v>28</v>
          </cell>
          <cell r="AD628">
            <v>28</v>
          </cell>
          <cell r="AE628" t="str">
            <v>-</v>
          </cell>
          <cell r="AF628" t="str">
            <v>-</v>
          </cell>
          <cell r="AG628" t="str">
            <v>-</v>
          </cell>
          <cell r="AH628" t="str">
            <v>-</v>
          </cell>
          <cell r="AI628" t="str">
            <v>-</v>
          </cell>
          <cell r="AJ628" t="str">
            <v>NC</v>
          </cell>
          <cell r="AK628"/>
          <cell r="AL628"/>
          <cell r="AM628"/>
          <cell r="AN628"/>
          <cell r="AO628"/>
          <cell r="AP628"/>
        </row>
        <row r="629">
          <cell r="I629">
            <v>590032</v>
          </cell>
          <cell r="J629" t="str">
            <v>FULBAT AGM BATTERY - FP12-10H (T2)</v>
          </cell>
          <cell r="K629">
            <v>12</v>
          </cell>
          <cell r="L629">
            <v>10</v>
          </cell>
          <cell r="M629">
            <v>9.3000000000000007</v>
          </cell>
          <cell r="N629" t="str">
            <v>-</v>
          </cell>
          <cell r="O629">
            <v>20</v>
          </cell>
          <cell r="P629" t="str">
            <v>/</v>
          </cell>
          <cell r="Q629" t="str">
            <v>/</v>
          </cell>
          <cell r="R629">
            <v>3564095900326</v>
          </cell>
          <cell r="S629">
            <v>3564096900325</v>
          </cell>
          <cell r="T629" t="str">
            <v>China</v>
          </cell>
          <cell r="U629" t="str">
            <v>8507.20.8041</v>
          </cell>
          <cell r="V629">
            <v>8507202090</v>
          </cell>
          <cell r="W629">
            <v>2800</v>
          </cell>
          <cell r="X629">
            <v>8</v>
          </cell>
          <cell r="Y629" t="str">
            <v>-</v>
          </cell>
          <cell r="Z629">
            <v>151</v>
          </cell>
          <cell r="AA629">
            <v>65</v>
          </cell>
          <cell r="AB629">
            <v>121</v>
          </cell>
          <cell r="AC629">
            <v>3.07</v>
          </cell>
          <cell r="AD629">
            <v>3.07</v>
          </cell>
          <cell r="AE629" t="str">
            <v>-</v>
          </cell>
          <cell r="AF629" t="str">
            <v>-</v>
          </cell>
          <cell r="AG629" t="str">
            <v>-</v>
          </cell>
          <cell r="AH629" t="str">
            <v>-</v>
          </cell>
          <cell r="AI629" t="str">
            <v>-</v>
          </cell>
          <cell r="AJ629" t="str">
            <v>NC</v>
          </cell>
          <cell r="AK629" t="str">
            <v>NC</v>
          </cell>
          <cell r="AL629" t="str">
            <v>NC</v>
          </cell>
          <cell r="AM629" t="str">
            <v>NC</v>
          </cell>
          <cell r="AN629" t="str">
            <v>NC</v>
          </cell>
          <cell r="AO629" t="str">
            <v>NC</v>
          </cell>
          <cell r="AP629" t="str">
            <v>NC</v>
          </cell>
        </row>
        <row r="630">
          <cell r="I630">
            <v>590033</v>
          </cell>
          <cell r="J630" t="str">
            <v>FULBAT AGM BATTERY - FP12-12 (T2)</v>
          </cell>
          <cell r="K630">
            <v>12</v>
          </cell>
          <cell r="L630">
            <v>12</v>
          </cell>
          <cell r="M630">
            <v>11.2</v>
          </cell>
          <cell r="N630" t="str">
            <v>-</v>
          </cell>
          <cell r="O630">
            <v>19</v>
          </cell>
          <cell r="P630" t="str">
            <v>/</v>
          </cell>
          <cell r="Q630" t="str">
            <v>/</v>
          </cell>
          <cell r="R630">
            <v>3564095900333</v>
          </cell>
          <cell r="S630">
            <v>3564096900332</v>
          </cell>
          <cell r="T630" t="str">
            <v>China</v>
          </cell>
          <cell r="U630" t="str">
            <v>8507.20.8041</v>
          </cell>
          <cell r="V630">
            <v>8507202090</v>
          </cell>
          <cell r="W630">
            <v>2800</v>
          </cell>
          <cell r="X630">
            <v>8</v>
          </cell>
          <cell r="Y630" t="str">
            <v>-</v>
          </cell>
          <cell r="Z630">
            <v>151</v>
          </cell>
          <cell r="AA630">
            <v>98</v>
          </cell>
          <cell r="AB630">
            <v>101</v>
          </cell>
          <cell r="AC630">
            <v>3.24</v>
          </cell>
          <cell r="AD630">
            <v>3.24</v>
          </cell>
          <cell r="AE630" t="str">
            <v>-</v>
          </cell>
          <cell r="AF630" t="str">
            <v>-</v>
          </cell>
          <cell r="AG630" t="str">
            <v>-</v>
          </cell>
          <cell r="AH630" t="str">
            <v>-</v>
          </cell>
          <cell r="AI630" t="str">
            <v>-</v>
          </cell>
          <cell r="AJ630" t="str">
            <v>NC</v>
          </cell>
          <cell r="AK630" t="str">
            <v>NC</v>
          </cell>
          <cell r="AL630" t="str">
            <v>NC</v>
          </cell>
          <cell r="AM630" t="str">
            <v>NC</v>
          </cell>
          <cell r="AN630" t="str">
            <v>NC</v>
          </cell>
          <cell r="AO630" t="str">
            <v>NC</v>
          </cell>
          <cell r="AP630" t="str">
            <v>NC</v>
          </cell>
        </row>
        <row r="631">
          <cell r="I631">
            <v>590054</v>
          </cell>
          <cell r="J631" t="str">
            <v>FULBAT AGM BATTERY - FP12-120 (T11)</v>
          </cell>
          <cell r="K631">
            <v>12</v>
          </cell>
          <cell r="L631">
            <v>124.8</v>
          </cell>
          <cell r="M631">
            <v>120</v>
          </cell>
          <cell r="N631" t="str">
            <v>-</v>
          </cell>
          <cell r="O631">
            <v>4</v>
          </cell>
          <cell r="P631">
            <v>0</v>
          </cell>
          <cell r="Q631" t="str">
            <v>/</v>
          </cell>
          <cell r="R631">
            <v>3564095900548</v>
          </cell>
          <cell r="S631" t="str">
            <v>NC</v>
          </cell>
          <cell r="T631" t="str">
            <v>China</v>
          </cell>
          <cell r="U631" t="str">
            <v>8507.20.8041</v>
          </cell>
          <cell r="V631">
            <v>8507202090</v>
          </cell>
          <cell r="W631">
            <v>2800</v>
          </cell>
          <cell r="X631">
            <v>8</v>
          </cell>
          <cell r="Y631" t="str">
            <v>-</v>
          </cell>
          <cell r="Z631">
            <v>408</v>
          </cell>
          <cell r="AA631">
            <v>177</v>
          </cell>
          <cell r="AB631">
            <v>225</v>
          </cell>
          <cell r="AC631">
            <v>37.299999999999997</v>
          </cell>
          <cell r="AD631">
            <v>37.299999999999997</v>
          </cell>
          <cell r="AE631" t="str">
            <v>-</v>
          </cell>
          <cell r="AF631" t="str">
            <v>-</v>
          </cell>
          <cell r="AG631" t="str">
            <v>-</v>
          </cell>
          <cell r="AH631" t="str">
            <v>-</v>
          </cell>
          <cell r="AI631" t="str">
            <v>-</v>
          </cell>
          <cell r="AJ631" t="str">
            <v>NC</v>
          </cell>
          <cell r="AK631" t="str">
            <v>NC</v>
          </cell>
          <cell r="AL631" t="str">
            <v>NC</v>
          </cell>
          <cell r="AM631" t="str">
            <v>NC</v>
          </cell>
          <cell r="AN631" t="str">
            <v>NC</v>
          </cell>
          <cell r="AO631" t="str">
            <v>NC</v>
          </cell>
          <cell r="AP631" t="str">
            <v>NC</v>
          </cell>
        </row>
        <row r="632">
          <cell r="I632">
            <v>590063</v>
          </cell>
          <cell r="J632" t="str">
            <v>FULBAT AGM BATTERY - FP12-12FR (T2)</v>
          </cell>
          <cell r="K632">
            <v>12</v>
          </cell>
          <cell r="L632">
            <v>12</v>
          </cell>
          <cell r="M632">
            <v>11.2</v>
          </cell>
          <cell r="N632" t="str">
            <v>-</v>
          </cell>
          <cell r="O632">
            <v>19</v>
          </cell>
          <cell r="P632" t="str">
            <v>/</v>
          </cell>
          <cell r="Q632" t="str">
            <v>/</v>
          </cell>
          <cell r="R632">
            <v>3564095900630</v>
          </cell>
          <cell r="S632">
            <v>3564096900639</v>
          </cell>
          <cell r="T632" t="str">
            <v>China</v>
          </cell>
          <cell r="U632" t="str">
            <v>8507.20.8041</v>
          </cell>
          <cell r="V632">
            <v>8507202090</v>
          </cell>
          <cell r="W632">
            <v>2800</v>
          </cell>
          <cell r="X632">
            <v>8</v>
          </cell>
          <cell r="Y632" t="str">
            <v>-</v>
          </cell>
          <cell r="Z632">
            <v>151</v>
          </cell>
          <cell r="AA632">
            <v>98</v>
          </cell>
          <cell r="AB632">
            <v>101</v>
          </cell>
          <cell r="AC632">
            <v>3.24</v>
          </cell>
          <cell r="AD632">
            <v>3.24</v>
          </cell>
          <cell r="AE632" t="str">
            <v>-</v>
          </cell>
          <cell r="AF632" t="str">
            <v>-</v>
          </cell>
          <cell r="AG632" t="str">
            <v>-</v>
          </cell>
          <cell r="AH632" t="str">
            <v>-</v>
          </cell>
          <cell r="AI632" t="str">
            <v>-</v>
          </cell>
          <cell r="AJ632" t="str">
            <v>NC</v>
          </cell>
          <cell r="AK632" t="str">
            <v>NC</v>
          </cell>
          <cell r="AL632" t="str">
            <v>NC</v>
          </cell>
          <cell r="AM632" t="str">
            <v>NC</v>
          </cell>
          <cell r="AN632" t="str">
            <v>NC</v>
          </cell>
          <cell r="AO632" t="str">
            <v>NC</v>
          </cell>
          <cell r="AP632" t="str">
            <v>NC</v>
          </cell>
        </row>
        <row r="633">
          <cell r="I633">
            <v>590034</v>
          </cell>
          <cell r="J633" t="str">
            <v>FULBAT AGM BATTERY -  FP12-12VDS (T2)</v>
          </cell>
          <cell r="K633">
            <v>12</v>
          </cell>
          <cell r="L633">
            <v>12</v>
          </cell>
          <cell r="M633">
            <v>11.2</v>
          </cell>
          <cell r="N633" t="str">
            <v>-</v>
          </cell>
          <cell r="O633">
            <v>19</v>
          </cell>
          <cell r="P633" t="str">
            <v>/</v>
          </cell>
          <cell r="Q633" t="str">
            <v>/</v>
          </cell>
          <cell r="R633">
            <v>3564095900340</v>
          </cell>
          <cell r="S633">
            <v>3564096900349</v>
          </cell>
          <cell r="T633" t="str">
            <v>China</v>
          </cell>
          <cell r="U633" t="str">
            <v>8507.20.8041</v>
          </cell>
          <cell r="V633">
            <v>8507202090</v>
          </cell>
          <cell r="W633">
            <v>2800</v>
          </cell>
          <cell r="X633">
            <v>8</v>
          </cell>
          <cell r="Y633" t="str">
            <v>-</v>
          </cell>
          <cell r="Z633">
            <v>152</v>
          </cell>
          <cell r="AA633">
            <v>98</v>
          </cell>
          <cell r="AB633">
            <v>101</v>
          </cell>
          <cell r="AC633">
            <v>3.8</v>
          </cell>
          <cell r="AD633">
            <v>3.8</v>
          </cell>
          <cell r="AE633" t="str">
            <v>-</v>
          </cell>
          <cell r="AF633" t="str">
            <v>-</v>
          </cell>
          <cell r="AG633" t="str">
            <v>-</v>
          </cell>
          <cell r="AH633" t="str">
            <v>-</v>
          </cell>
          <cell r="AI633" t="str">
            <v>-</v>
          </cell>
          <cell r="AJ633" t="str">
            <v>NC</v>
          </cell>
          <cell r="AK633" t="str">
            <v>NC</v>
          </cell>
          <cell r="AL633" t="str">
            <v>NC</v>
          </cell>
          <cell r="AM633" t="str">
            <v>NC</v>
          </cell>
          <cell r="AN633" t="str">
            <v>NC</v>
          </cell>
          <cell r="AO633" t="str">
            <v>NC</v>
          </cell>
          <cell r="AP633" t="str">
            <v>NC</v>
          </cell>
        </row>
        <row r="634">
          <cell r="I634">
            <v>550912</v>
          </cell>
          <cell r="J634" t="str">
            <v>FULBAT AGM BATTERY - FP12-14</v>
          </cell>
          <cell r="K634">
            <v>0</v>
          </cell>
          <cell r="L634">
            <v>14</v>
          </cell>
          <cell r="M634">
            <v>13.6</v>
          </cell>
          <cell r="N634" t="str">
            <v>-</v>
          </cell>
          <cell r="O634">
            <v>0</v>
          </cell>
          <cell r="P634">
            <v>0</v>
          </cell>
          <cell r="Q634">
            <v>0</v>
          </cell>
          <cell r="R634" t="str">
            <v>356409550912</v>
          </cell>
          <cell r="S634" t="str">
            <v>3564096509121</v>
          </cell>
          <cell r="T634" t="str">
            <v>China</v>
          </cell>
          <cell r="U634" t="str">
            <v>8507.20.8041</v>
          </cell>
          <cell r="V634">
            <v>8507202090</v>
          </cell>
          <cell r="W634">
            <v>2800</v>
          </cell>
          <cell r="X634">
            <v>8</v>
          </cell>
          <cell r="Y634" t="str">
            <v>-</v>
          </cell>
          <cell r="Z634">
            <v>0</v>
          </cell>
          <cell r="AA634">
            <v>0</v>
          </cell>
          <cell r="AB634">
            <v>0</v>
          </cell>
          <cell r="AC634">
            <v>0</v>
          </cell>
          <cell r="AD634">
            <v>0</v>
          </cell>
          <cell r="AE634" t="str">
            <v>-</v>
          </cell>
          <cell r="AF634" t="str">
            <v>-</v>
          </cell>
          <cell r="AG634" t="str">
            <v>-</v>
          </cell>
          <cell r="AH634" t="str">
            <v>-</v>
          </cell>
          <cell r="AI634" t="str">
            <v>-</v>
          </cell>
          <cell r="AJ634" t="str">
            <v>NC</v>
          </cell>
          <cell r="AK634" t="str">
            <v>NC</v>
          </cell>
          <cell r="AL634" t="str">
            <v>NC</v>
          </cell>
          <cell r="AM634" t="str">
            <v>NC</v>
          </cell>
          <cell r="AN634" t="str">
            <v>NC</v>
          </cell>
          <cell r="AO634" t="str">
            <v>NC</v>
          </cell>
          <cell r="AP634" t="str">
            <v>NC</v>
          </cell>
        </row>
        <row r="635">
          <cell r="I635">
            <v>590055</v>
          </cell>
          <cell r="J635" t="str">
            <v>FULBAT AGM BATTERY - FP12-150 (T11)</v>
          </cell>
          <cell r="K635">
            <v>12</v>
          </cell>
          <cell r="L635">
            <v>156</v>
          </cell>
          <cell r="M635">
            <v>150</v>
          </cell>
          <cell r="N635" t="str">
            <v>-</v>
          </cell>
          <cell r="O635">
            <v>3.5</v>
          </cell>
          <cell r="P635">
            <v>0</v>
          </cell>
          <cell r="Q635" t="str">
            <v>/</v>
          </cell>
          <cell r="R635">
            <v>3564095900555</v>
          </cell>
          <cell r="S635" t="str">
            <v>NC</v>
          </cell>
          <cell r="T635" t="str">
            <v>China</v>
          </cell>
          <cell r="U635" t="str">
            <v>8507.20.8041</v>
          </cell>
          <cell r="V635">
            <v>8507202090</v>
          </cell>
          <cell r="W635">
            <v>2800</v>
          </cell>
          <cell r="X635">
            <v>8</v>
          </cell>
          <cell r="Y635" t="str">
            <v>-</v>
          </cell>
          <cell r="Z635">
            <v>483</v>
          </cell>
          <cell r="AA635">
            <v>170</v>
          </cell>
          <cell r="AB635">
            <v>238.5</v>
          </cell>
          <cell r="AC635">
            <v>43.2</v>
          </cell>
          <cell r="AD635">
            <v>43.2</v>
          </cell>
          <cell r="AE635" t="str">
            <v>-</v>
          </cell>
          <cell r="AF635" t="str">
            <v>-</v>
          </cell>
          <cell r="AG635" t="str">
            <v>-</v>
          </cell>
          <cell r="AH635" t="str">
            <v>-</v>
          </cell>
          <cell r="AI635" t="str">
            <v>-</v>
          </cell>
          <cell r="AJ635" t="str">
            <v>NC</v>
          </cell>
          <cell r="AK635" t="str">
            <v>NC</v>
          </cell>
          <cell r="AL635" t="str">
            <v>NC</v>
          </cell>
          <cell r="AM635" t="str">
            <v>NC</v>
          </cell>
          <cell r="AN635" t="str">
            <v>NC</v>
          </cell>
          <cell r="AO635" t="str">
            <v>NC</v>
          </cell>
          <cell r="AP635" t="str">
            <v>NC</v>
          </cell>
        </row>
        <row r="636">
          <cell r="I636">
            <v>590035</v>
          </cell>
          <cell r="J636" t="str">
            <v>FULBAT AGM BATTERY - FP12-18 (T12)</v>
          </cell>
          <cell r="K636">
            <v>12</v>
          </cell>
          <cell r="L636">
            <v>18</v>
          </cell>
          <cell r="M636">
            <v>16.7</v>
          </cell>
          <cell r="N636" t="str">
            <v>-</v>
          </cell>
          <cell r="O636"/>
          <cell r="P636"/>
          <cell r="Q636" t="str">
            <v>-</v>
          </cell>
          <cell r="R636">
            <v>3564095900357</v>
          </cell>
          <cell r="S636">
            <v>3564096900356</v>
          </cell>
          <cell r="T636" t="str">
            <v>Vietnam</v>
          </cell>
          <cell r="U636" t="str">
            <v>8507.20.8041</v>
          </cell>
          <cell r="V636">
            <v>8507202090</v>
          </cell>
          <cell r="W636">
            <v>2800</v>
          </cell>
          <cell r="X636">
            <v>8</v>
          </cell>
          <cell r="Y636" t="str">
            <v>-</v>
          </cell>
          <cell r="Z636">
            <v>181</v>
          </cell>
          <cell r="AA636">
            <v>76.5</v>
          </cell>
          <cell r="AB636">
            <v>167</v>
          </cell>
          <cell r="AC636">
            <v>4.8499999999999996</v>
          </cell>
          <cell r="AD636">
            <v>4.8499999999999996</v>
          </cell>
          <cell r="AE636" t="str">
            <v>-</v>
          </cell>
          <cell r="AF636" t="str">
            <v>-</v>
          </cell>
          <cell r="AG636" t="str">
            <v>-</v>
          </cell>
          <cell r="AH636" t="str">
            <v>-</v>
          </cell>
          <cell r="AI636" t="str">
            <v>-</v>
          </cell>
          <cell r="AJ636" t="str">
            <v>NC</v>
          </cell>
          <cell r="AK636"/>
          <cell r="AL636"/>
          <cell r="AM636"/>
          <cell r="AN636"/>
          <cell r="AO636"/>
          <cell r="AP636"/>
        </row>
        <row r="637">
          <cell r="I637">
            <v>590064</v>
          </cell>
          <cell r="J637" t="str">
            <v>FULBAT AGM BATTERY - FP12-18FR (T12)</v>
          </cell>
          <cell r="K637">
            <v>12</v>
          </cell>
          <cell r="L637">
            <v>18</v>
          </cell>
          <cell r="M637">
            <v>16.7</v>
          </cell>
          <cell r="N637" t="str">
            <v>-</v>
          </cell>
          <cell r="O637"/>
          <cell r="P637"/>
          <cell r="Q637" t="str">
            <v>-</v>
          </cell>
          <cell r="R637">
            <v>3564095900647</v>
          </cell>
          <cell r="S637">
            <v>3564096900646</v>
          </cell>
          <cell r="T637" t="str">
            <v>Vietnam</v>
          </cell>
          <cell r="U637" t="str">
            <v>8507.20.8041</v>
          </cell>
          <cell r="V637">
            <v>8507202090</v>
          </cell>
          <cell r="W637">
            <v>2800</v>
          </cell>
          <cell r="X637">
            <v>8</v>
          </cell>
          <cell r="Y637" t="str">
            <v>-</v>
          </cell>
          <cell r="Z637">
            <v>181</v>
          </cell>
          <cell r="AA637">
            <v>76.5</v>
          </cell>
          <cell r="AB637">
            <v>167</v>
          </cell>
          <cell r="AC637">
            <v>4.8499999999999996</v>
          </cell>
          <cell r="AD637">
            <v>4.8499999999999996</v>
          </cell>
          <cell r="AE637" t="str">
            <v>-</v>
          </cell>
          <cell r="AF637" t="str">
            <v>-</v>
          </cell>
          <cell r="AG637" t="str">
            <v>-</v>
          </cell>
          <cell r="AH637" t="str">
            <v>-</v>
          </cell>
          <cell r="AI637" t="str">
            <v>-</v>
          </cell>
          <cell r="AJ637" t="str">
            <v>NC</v>
          </cell>
          <cell r="AK637"/>
          <cell r="AL637"/>
          <cell r="AM637"/>
          <cell r="AN637"/>
          <cell r="AO637"/>
          <cell r="AP637"/>
        </row>
        <row r="638">
          <cell r="I638">
            <v>590036</v>
          </cell>
          <cell r="J638" t="str">
            <v>FULBAT AGM BATTERY - FP12-18VDS (T3)</v>
          </cell>
          <cell r="K638">
            <v>12</v>
          </cell>
          <cell r="L638">
            <v>18</v>
          </cell>
          <cell r="M638">
            <v>16.7</v>
          </cell>
          <cell r="N638" t="str">
            <v>-</v>
          </cell>
          <cell r="O638">
            <v>20</v>
          </cell>
          <cell r="P638">
            <v>0</v>
          </cell>
          <cell r="Q638" t="str">
            <v>/</v>
          </cell>
          <cell r="R638">
            <v>3564095900364</v>
          </cell>
          <cell r="S638">
            <v>3564096900363</v>
          </cell>
          <cell r="T638" t="str">
            <v>China</v>
          </cell>
          <cell r="U638" t="str">
            <v>8507.20.8041</v>
          </cell>
          <cell r="V638">
            <v>8507202090</v>
          </cell>
          <cell r="W638">
            <v>2800</v>
          </cell>
          <cell r="X638">
            <v>8</v>
          </cell>
          <cell r="Y638" t="str">
            <v>-</v>
          </cell>
          <cell r="Z638">
            <v>181.5</v>
          </cell>
          <cell r="AA638">
            <v>77</v>
          </cell>
          <cell r="AB638">
            <v>167.5</v>
          </cell>
          <cell r="AC638">
            <v>5.7</v>
          </cell>
          <cell r="AD638">
            <v>5.7</v>
          </cell>
          <cell r="AE638" t="str">
            <v>-</v>
          </cell>
          <cell r="AF638" t="str">
            <v>-</v>
          </cell>
          <cell r="AG638" t="str">
            <v>-</v>
          </cell>
          <cell r="AH638" t="str">
            <v>-</v>
          </cell>
          <cell r="AI638" t="str">
            <v>-</v>
          </cell>
          <cell r="AJ638" t="str">
            <v>NC</v>
          </cell>
          <cell r="AK638" t="str">
            <v>NC</v>
          </cell>
          <cell r="AL638" t="str">
            <v>NC</v>
          </cell>
          <cell r="AM638" t="str">
            <v>NC</v>
          </cell>
          <cell r="AN638" t="str">
            <v>NC</v>
          </cell>
          <cell r="AO638" t="str">
            <v>NC</v>
          </cell>
          <cell r="AP638" t="str">
            <v>NC</v>
          </cell>
        </row>
        <row r="639">
          <cell r="I639">
            <v>590016</v>
          </cell>
          <cell r="J639" t="str">
            <v>FULBAT AGM BATTERY - FP12-2.1VDS (T1)</v>
          </cell>
          <cell r="K639">
            <v>12</v>
          </cell>
          <cell r="L639">
            <v>2.1</v>
          </cell>
          <cell r="M639">
            <v>2</v>
          </cell>
          <cell r="N639" t="str">
            <v>-</v>
          </cell>
          <cell r="O639">
            <v>75</v>
          </cell>
          <cell r="P639" t="str">
            <v>/</v>
          </cell>
          <cell r="Q639" t="str">
            <v>/</v>
          </cell>
          <cell r="R639">
            <v>3564095900166</v>
          </cell>
          <cell r="S639">
            <v>3564096900165</v>
          </cell>
          <cell r="T639" t="str">
            <v>China</v>
          </cell>
          <cell r="U639" t="str">
            <v>8507.20.8041</v>
          </cell>
          <cell r="V639">
            <v>8507202090</v>
          </cell>
          <cell r="W639">
            <v>2800</v>
          </cell>
          <cell r="X639">
            <v>8</v>
          </cell>
          <cell r="Y639" t="str">
            <v>-</v>
          </cell>
          <cell r="Z639">
            <v>178</v>
          </cell>
          <cell r="AA639">
            <v>35</v>
          </cell>
          <cell r="AB639">
            <v>66</v>
          </cell>
          <cell r="AC639">
            <v>1</v>
          </cell>
          <cell r="AD639">
            <v>1</v>
          </cell>
          <cell r="AE639" t="str">
            <v>-</v>
          </cell>
          <cell r="AF639" t="str">
            <v>-</v>
          </cell>
          <cell r="AG639" t="str">
            <v>-</v>
          </cell>
          <cell r="AH639" t="str">
            <v>-</v>
          </cell>
          <cell r="AI639" t="str">
            <v>-</v>
          </cell>
          <cell r="AJ639" t="str">
            <v>NC</v>
          </cell>
          <cell r="AK639" t="str">
            <v>NC</v>
          </cell>
          <cell r="AL639" t="str">
            <v>NC</v>
          </cell>
          <cell r="AM639" t="str">
            <v>NC</v>
          </cell>
          <cell r="AN639" t="str">
            <v>NC</v>
          </cell>
          <cell r="AO639" t="str">
            <v>NC</v>
          </cell>
          <cell r="AP639" t="str">
            <v>NC</v>
          </cell>
        </row>
        <row r="640">
          <cell r="I640">
            <v>590017</v>
          </cell>
          <cell r="J640" t="str">
            <v>FULBAT AGM BATTERY - FP12-2.2 (T1)</v>
          </cell>
          <cell r="K640">
            <v>12</v>
          </cell>
          <cell r="L640">
            <v>2.2000000000000002</v>
          </cell>
          <cell r="M640">
            <v>2.0499999999999998</v>
          </cell>
          <cell r="N640" t="str">
            <v>-</v>
          </cell>
          <cell r="O640">
            <v>95</v>
          </cell>
          <cell r="P640" t="str">
            <v>/</v>
          </cell>
          <cell r="Q640" t="str">
            <v>/</v>
          </cell>
          <cell r="R640">
            <v>3564095900173</v>
          </cell>
          <cell r="S640">
            <v>3564096900172</v>
          </cell>
          <cell r="T640" t="str">
            <v>China</v>
          </cell>
          <cell r="U640" t="str">
            <v>8507.20.8041</v>
          </cell>
          <cell r="V640">
            <v>8507202090</v>
          </cell>
          <cell r="W640">
            <v>2800</v>
          </cell>
          <cell r="X640">
            <v>8</v>
          </cell>
          <cell r="Y640" t="str">
            <v>-</v>
          </cell>
          <cell r="Z640">
            <v>70.5</v>
          </cell>
          <cell r="AA640">
            <v>47.5</v>
          </cell>
          <cell r="AB640">
            <v>103</v>
          </cell>
          <cell r="AC640">
            <v>0.78</v>
          </cell>
          <cell r="AD640">
            <v>0.78</v>
          </cell>
          <cell r="AE640" t="str">
            <v>-</v>
          </cell>
          <cell r="AF640" t="str">
            <v>-</v>
          </cell>
          <cell r="AG640" t="str">
            <v>-</v>
          </cell>
          <cell r="AH640" t="str">
            <v>-</v>
          </cell>
          <cell r="AI640" t="str">
            <v>-</v>
          </cell>
          <cell r="AJ640" t="str">
            <v>NC</v>
          </cell>
          <cell r="AK640" t="str">
            <v>NC</v>
          </cell>
          <cell r="AL640" t="str">
            <v>NC</v>
          </cell>
          <cell r="AM640" t="str">
            <v>NC</v>
          </cell>
          <cell r="AN640" t="str">
            <v>NC</v>
          </cell>
          <cell r="AO640" t="str">
            <v>NC</v>
          </cell>
          <cell r="AP640" t="str">
            <v>NC</v>
          </cell>
        </row>
        <row r="641">
          <cell r="I641">
            <v>590018</v>
          </cell>
          <cell r="J641" t="str">
            <v>FULBAT AGM BATTERY - FP12-2.3 (T1)</v>
          </cell>
          <cell r="K641">
            <v>12</v>
          </cell>
          <cell r="L641">
            <v>2.2999999999999998</v>
          </cell>
          <cell r="M641">
            <v>2.1389999999999998</v>
          </cell>
          <cell r="N641" t="str">
            <v>-</v>
          </cell>
          <cell r="O641">
            <v>56</v>
          </cell>
          <cell r="P641" t="str">
            <v>/</v>
          </cell>
          <cell r="Q641" t="str">
            <v>/</v>
          </cell>
          <cell r="R641">
            <v>3564095900180</v>
          </cell>
          <cell r="S641">
            <v>3564096900189</v>
          </cell>
          <cell r="T641" t="str">
            <v>China</v>
          </cell>
          <cell r="U641" t="str">
            <v>8507.20.8041</v>
          </cell>
          <cell r="V641">
            <v>8507202090</v>
          </cell>
          <cell r="W641">
            <v>2800</v>
          </cell>
          <cell r="X641">
            <v>8</v>
          </cell>
          <cell r="Y641" t="str">
            <v>-</v>
          </cell>
          <cell r="Z641">
            <v>178</v>
          </cell>
          <cell r="AA641">
            <v>35</v>
          </cell>
          <cell r="AB641">
            <v>66</v>
          </cell>
          <cell r="AC641">
            <v>0.97</v>
          </cell>
          <cell r="AD641">
            <v>0.97</v>
          </cell>
          <cell r="AE641" t="str">
            <v>-</v>
          </cell>
          <cell r="AF641" t="str">
            <v>-</v>
          </cell>
          <cell r="AG641" t="str">
            <v>-</v>
          </cell>
          <cell r="AH641" t="str">
            <v>-</v>
          </cell>
          <cell r="AI641" t="str">
            <v>-</v>
          </cell>
          <cell r="AJ641" t="str">
            <v>NC</v>
          </cell>
          <cell r="AK641" t="str">
            <v>NC</v>
          </cell>
          <cell r="AL641" t="str">
            <v>NC</v>
          </cell>
          <cell r="AM641" t="str">
            <v>NC</v>
          </cell>
          <cell r="AN641" t="str">
            <v>NC</v>
          </cell>
          <cell r="AO641" t="str">
            <v>NC</v>
          </cell>
          <cell r="AP641" t="str">
            <v>NC</v>
          </cell>
        </row>
        <row r="642">
          <cell r="I642">
            <v>590019</v>
          </cell>
          <cell r="J642" t="str">
            <v>FULBAT AGM BATTERY - FP12-2.3C (Contacts)</v>
          </cell>
          <cell r="K642">
            <v>12</v>
          </cell>
          <cell r="L642">
            <v>2.2999999999999998</v>
          </cell>
          <cell r="M642">
            <v>2.1389999999999998</v>
          </cell>
          <cell r="N642" t="str">
            <v>-</v>
          </cell>
          <cell r="O642">
            <v>85</v>
          </cell>
          <cell r="P642" t="str">
            <v>/</v>
          </cell>
          <cell r="Q642" t="str">
            <v>/</v>
          </cell>
          <cell r="R642">
            <v>3564095900197</v>
          </cell>
          <cell r="S642">
            <v>3564096900196</v>
          </cell>
          <cell r="T642" t="str">
            <v>China</v>
          </cell>
          <cell r="U642" t="str">
            <v>8507.20.8041</v>
          </cell>
          <cell r="V642">
            <v>8507202090</v>
          </cell>
          <cell r="W642">
            <v>2800</v>
          </cell>
          <cell r="X642">
            <v>8</v>
          </cell>
          <cell r="Y642" t="str">
            <v>-</v>
          </cell>
          <cell r="Z642">
            <v>182</v>
          </cell>
          <cell r="AA642">
            <v>24</v>
          </cell>
          <cell r="AB642">
            <v>61</v>
          </cell>
          <cell r="AC642">
            <v>0.68</v>
          </cell>
          <cell r="AD642">
            <v>0.68</v>
          </cell>
          <cell r="AE642" t="str">
            <v>-</v>
          </cell>
          <cell r="AF642" t="str">
            <v>-</v>
          </cell>
          <cell r="AG642" t="str">
            <v>-</v>
          </cell>
          <cell r="AH642" t="str">
            <v>-</v>
          </cell>
          <cell r="AI642" t="str">
            <v>-</v>
          </cell>
          <cell r="AJ642" t="str">
            <v>NC</v>
          </cell>
          <cell r="AK642" t="str">
            <v>NC</v>
          </cell>
          <cell r="AL642" t="str">
            <v>NC</v>
          </cell>
          <cell r="AM642" t="str">
            <v>NC</v>
          </cell>
          <cell r="AN642" t="str">
            <v>NC</v>
          </cell>
          <cell r="AO642" t="str">
            <v>NC</v>
          </cell>
          <cell r="AP642" t="str">
            <v>NC</v>
          </cell>
        </row>
        <row r="643">
          <cell r="I643">
            <v>590061</v>
          </cell>
          <cell r="J643" t="str">
            <v>FULBAT AGM BATTERY - FP12-2.3FR (T1)</v>
          </cell>
          <cell r="K643">
            <v>12</v>
          </cell>
          <cell r="L643">
            <v>2.2999999999999998</v>
          </cell>
          <cell r="M643">
            <v>2.1389999999999998</v>
          </cell>
          <cell r="N643" t="str">
            <v>-</v>
          </cell>
          <cell r="O643">
            <v>56</v>
          </cell>
          <cell r="P643" t="str">
            <v>/</v>
          </cell>
          <cell r="Q643" t="str">
            <v>/</v>
          </cell>
          <cell r="R643">
            <v>3564095900616</v>
          </cell>
          <cell r="S643">
            <v>3564096900615</v>
          </cell>
          <cell r="T643" t="str">
            <v>China</v>
          </cell>
          <cell r="U643" t="str">
            <v>8507.20.8041</v>
          </cell>
          <cell r="V643">
            <v>8507202090</v>
          </cell>
          <cell r="W643">
            <v>2800</v>
          </cell>
          <cell r="X643">
            <v>8</v>
          </cell>
          <cell r="Y643" t="str">
            <v>-</v>
          </cell>
          <cell r="Z643">
            <v>178</v>
          </cell>
          <cell r="AA643">
            <v>35</v>
          </cell>
          <cell r="AB643">
            <v>66</v>
          </cell>
          <cell r="AC643">
            <v>0.97</v>
          </cell>
          <cell r="AD643">
            <v>0.97</v>
          </cell>
          <cell r="AE643" t="str">
            <v>-</v>
          </cell>
          <cell r="AF643" t="str">
            <v>-</v>
          </cell>
          <cell r="AG643" t="str">
            <v>-</v>
          </cell>
          <cell r="AH643" t="str">
            <v>-</v>
          </cell>
          <cell r="AI643" t="str">
            <v>-</v>
          </cell>
          <cell r="AJ643" t="str">
            <v>NC</v>
          </cell>
          <cell r="AK643" t="str">
            <v>NC</v>
          </cell>
          <cell r="AL643" t="str">
            <v>NC</v>
          </cell>
          <cell r="AM643" t="str">
            <v>NC</v>
          </cell>
          <cell r="AN643" t="str">
            <v>NC</v>
          </cell>
          <cell r="AO643" t="str">
            <v>NC</v>
          </cell>
          <cell r="AP643" t="str">
            <v>NC</v>
          </cell>
        </row>
        <row r="644">
          <cell r="I644">
            <v>590020</v>
          </cell>
          <cell r="J644" t="str">
            <v>FULBAT AGM BATTERY - FP12-2.6 (T1)</v>
          </cell>
          <cell r="K644">
            <v>12</v>
          </cell>
          <cell r="L644">
            <v>2.6</v>
          </cell>
          <cell r="M644">
            <v>2.2999999999999998</v>
          </cell>
          <cell r="N644" t="str">
            <v>-</v>
          </cell>
          <cell r="O644">
            <v>60</v>
          </cell>
          <cell r="P644" t="str">
            <v>/</v>
          </cell>
          <cell r="Q644" t="str">
            <v>/</v>
          </cell>
          <cell r="R644">
            <v>3564095900203</v>
          </cell>
          <cell r="S644">
            <v>3564096900202</v>
          </cell>
          <cell r="T644" t="str">
            <v>China</v>
          </cell>
          <cell r="U644" t="str">
            <v>8507.20.8041</v>
          </cell>
          <cell r="V644">
            <v>8507202090</v>
          </cell>
          <cell r="W644">
            <v>2800</v>
          </cell>
          <cell r="X644">
            <v>8</v>
          </cell>
          <cell r="Y644" t="str">
            <v>-</v>
          </cell>
          <cell r="Z644">
            <v>178</v>
          </cell>
          <cell r="AA644">
            <v>34</v>
          </cell>
          <cell r="AB644">
            <v>66</v>
          </cell>
          <cell r="AC644">
            <v>0.91</v>
          </cell>
          <cell r="AD644">
            <v>0.91</v>
          </cell>
          <cell r="AE644" t="str">
            <v>-</v>
          </cell>
          <cell r="AF644" t="str">
            <v>-</v>
          </cell>
          <cell r="AG644" t="str">
            <v>-</v>
          </cell>
          <cell r="AH644" t="str">
            <v>-</v>
          </cell>
          <cell r="AI644" t="str">
            <v>-</v>
          </cell>
          <cell r="AJ644" t="str">
            <v>NC</v>
          </cell>
          <cell r="AK644" t="str">
            <v>NC</v>
          </cell>
          <cell r="AL644" t="str">
            <v>NC</v>
          </cell>
          <cell r="AM644" t="str">
            <v>NC</v>
          </cell>
          <cell r="AN644" t="str">
            <v>NC</v>
          </cell>
          <cell r="AO644" t="str">
            <v>NC</v>
          </cell>
          <cell r="AP644" t="str">
            <v>NC</v>
          </cell>
        </row>
        <row r="645">
          <cell r="I645">
            <v>590021</v>
          </cell>
          <cell r="J645" t="str">
            <v>FULBAT AGM BATTERY - FP12-2.9 (T1)</v>
          </cell>
          <cell r="K645">
            <v>12</v>
          </cell>
          <cell r="L645">
            <v>2.9</v>
          </cell>
          <cell r="M645">
            <v>2.6970000000000001</v>
          </cell>
          <cell r="N645" t="str">
            <v>-</v>
          </cell>
          <cell r="O645">
            <v>50</v>
          </cell>
          <cell r="P645" t="str">
            <v>/</v>
          </cell>
          <cell r="Q645" t="str">
            <v>/</v>
          </cell>
          <cell r="R645">
            <v>3564095900210</v>
          </cell>
          <cell r="S645">
            <v>3564096900219</v>
          </cell>
          <cell r="T645" t="str">
            <v>China</v>
          </cell>
          <cell r="U645" t="str">
            <v>8507.20.8041</v>
          </cell>
          <cell r="V645">
            <v>8507202090</v>
          </cell>
          <cell r="W645">
            <v>2800</v>
          </cell>
          <cell r="X645">
            <v>8</v>
          </cell>
          <cell r="Y645" t="str">
            <v>-</v>
          </cell>
          <cell r="Z645">
            <v>79</v>
          </cell>
          <cell r="AA645">
            <v>56</v>
          </cell>
          <cell r="AB645">
            <v>105</v>
          </cell>
          <cell r="AC645">
            <v>1.1000000000000001</v>
          </cell>
          <cell r="AD645">
            <v>1.1000000000000001</v>
          </cell>
          <cell r="AE645" t="str">
            <v>-</v>
          </cell>
          <cell r="AF645" t="str">
            <v>-</v>
          </cell>
          <cell r="AG645" t="str">
            <v>-</v>
          </cell>
          <cell r="AH645" t="str">
            <v>-</v>
          </cell>
          <cell r="AI645" t="str">
            <v>-</v>
          </cell>
          <cell r="AJ645" t="str">
            <v>NC</v>
          </cell>
          <cell r="AK645" t="str">
            <v>NC</v>
          </cell>
          <cell r="AL645" t="str">
            <v>NC</v>
          </cell>
          <cell r="AM645" t="str">
            <v>NC</v>
          </cell>
          <cell r="AN645" t="str">
            <v>NC</v>
          </cell>
          <cell r="AO645" t="str">
            <v>NC</v>
          </cell>
          <cell r="AP645" t="str">
            <v>NC</v>
          </cell>
        </row>
        <row r="646">
          <cell r="I646">
            <v>590037</v>
          </cell>
          <cell r="J646" t="str">
            <v>FULBAT AGM BATTERY - FP12-20 (T12)</v>
          </cell>
          <cell r="K646">
            <v>12</v>
          </cell>
          <cell r="L646">
            <v>20</v>
          </cell>
          <cell r="M646">
            <v>18.600000000000001</v>
          </cell>
          <cell r="N646" t="str">
            <v>-</v>
          </cell>
          <cell r="O646">
            <v>16</v>
          </cell>
          <cell r="P646">
            <v>0</v>
          </cell>
          <cell r="Q646" t="str">
            <v>/</v>
          </cell>
          <cell r="R646">
            <v>3564095900371</v>
          </cell>
          <cell r="S646">
            <v>3564096900370</v>
          </cell>
          <cell r="T646" t="str">
            <v>China</v>
          </cell>
          <cell r="U646" t="str">
            <v>8507.20.8041</v>
          </cell>
          <cell r="V646">
            <v>8507202090</v>
          </cell>
          <cell r="W646">
            <v>2800</v>
          </cell>
          <cell r="X646">
            <v>8</v>
          </cell>
          <cell r="Y646" t="str">
            <v>-</v>
          </cell>
          <cell r="Z646">
            <v>181.5</v>
          </cell>
          <cell r="AA646">
            <v>76.5</v>
          </cell>
          <cell r="AB646">
            <v>167.5</v>
          </cell>
          <cell r="AC646">
            <v>5.65</v>
          </cell>
          <cell r="AD646">
            <v>5.65</v>
          </cell>
          <cell r="AE646" t="str">
            <v>-</v>
          </cell>
          <cell r="AF646" t="str">
            <v>-</v>
          </cell>
          <cell r="AG646" t="str">
            <v>-</v>
          </cell>
          <cell r="AH646" t="str">
            <v>-</v>
          </cell>
          <cell r="AI646" t="str">
            <v>-</v>
          </cell>
          <cell r="AJ646" t="str">
            <v>NC</v>
          </cell>
          <cell r="AK646" t="str">
            <v>NC</v>
          </cell>
          <cell r="AL646" t="str">
            <v>NC</v>
          </cell>
          <cell r="AM646" t="str">
            <v>NC</v>
          </cell>
          <cell r="AN646" t="str">
            <v>NC</v>
          </cell>
          <cell r="AO646" t="str">
            <v>NC</v>
          </cell>
          <cell r="AP646" t="str">
            <v>NC</v>
          </cell>
        </row>
        <row r="647">
          <cell r="I647">
            <v>590056</v>
          </cell>
          <cell r="J647" t="str">
            <v>FULBAT AGM BATTERY - FP12-200 (T11)</v>
          </cell>
          <cell r="K647">
            <v>12</v>
          </cell>
          <cell r="L647">
            <v>208</v>
          </cell>
          <cell r="M647">
            <v>200</v>
          </cell>
          <cell r="N647" t="str">
            <v>-</v>
          </cell>
          <cell r="O647">
            <v>3.2</v>
          </cell>
          <cell r="P647">
            <v>0</v>
          </cell>
          <cell r="Q647" t="str">
            <v>/</v>
          </cell>
          <cell r="R647">
            <v>3564095900562</v>
          </cell>
          <cell r="S647" t="str">
            <v>NC</v>
          </cell>
          <cell r="T647" t="str">
            <v>China</v>
          </cell>
          <cell r="U647" t="str">
            <v>8507.20.8041</v>
          </cell>
          <cell r="V647">
            <v>8507202090</v>
          </cell>
          <cell r="W647">
            <v>2800</v>
          </cell>
          <cell r="X647">
            <v>8</v>
          </cell>
          <cell r="Y647" t="str">
            <v>-</v>
          </cell>
          <cell r="Z647">
            <v>522</v>
          </cell>
          <cell r="AA647">
            <v>240</v>
          </cell>
          <cell r="AB647">
            <v>224</v>
          </cell>
          <cell r="AC647">
            <v>59.8</v>
          </cell>
          <cell r="AD647">
            <v>59.8</v>
          </cell>
          <cell r="AE647" t="str">
            <v>-</v>
          </cell>
          <cell r="AF647" t="str">
            <v>-</v>
          </cell>
          <cell r="AG647" t="str">
            <v>-</v>
          </cell>
          <cell r="AH647" t="str">
            <v>-</v>
          </cell>
          <cell r="AI647" t="str">
            <v>-</v>
          </cell>
          <cell r="AJ647" t="str">
            <v>NC</v>
          </cell>
          <cell r="AK647" t="str">
            <v>NC</v>
          </cell>
          <cell r="AL647" t="str">
            <v>NC</v>
          </cell>
          <cell r="AM647" t="str">
            <v>NC</v>
          </cell>
          <cell r="AN647" t="str">
            <v>NC</v>
          </cell>
          <cell r="AO647" t="str">
            <v>NC</v>
          </cell>
          <cell r="AP647" t="str">
            <v>NC</v>
          </cell>
        </row>
        <row r="648">
          <cell r="I648">
            <v>590038</v>
          </cell>
          <cell r="J648" t="str">
            <v>FULBAT AGM BATTERY - FP12-24 (T12)</v>
          </cell>
          <cell r="K648">
            <v>12</v>
          </cell>
          <cell r="L648">
            <v>24</v>
          </cell>
          <cell r="M648">
            <v>22.3</v>
          </cell>
          <cell r="N648" t="str">
            <v>-</v>
          </cell>
          <cell r="O648">
            <v>18</v>
          </cell>
          <cell r="P648">
            <v>0</v>
          </cell>
          <cell r="Q648" t="str">
            <v>/</v>
          </cell>
          <cell r="R648">
            <v>3564095900388</v>
          </cell>
          <cell r="S648" t="str">
            <v>NC</v>
          </cell>
          <cell r="T648" t="str">
            <v>China</v>
          </cell>
          <cell r="U648" t="str">
            <v>8507.20.8041</v>
          </cell>
          <cell r="V648">
            <v>8507202090</v>
          </cell>
          <cell r="W648">
            <v>2800</v>
          </cell>
          <cell r="X648">
            <v>8</v>
          </cell>
          <cell r="Y648" t="str">
            <v>-</v>
          </cell>
          <cell r="Z648">
            <v>166</v>
          </cell>
          <cell r="AA648">
            <v>175</v>
          </cell>
          <cell r="AB648">
            <v>125</v>
          </cell>
          <cell r="AC648">
            <v>7.2</v>
          </cell>
          <cell r="AD648">
            <v>7.2</v>
          </cell>
          <cell r="AE648" t="str">
            <v>-</v>
          </cell>
          <cell r="AF648" t="str">
            <v>-</v>
          </cell>
          <cell r="AG648" t="str">
            <v>-</v>
          </cell>
          <cell r="AH648" t="str">
            <v>-</v>
          </cell>
          <cell r="AI648" t="str">
            <v>-</v>
          </cell>
          <cell r="AJ648" t="str">
            <v>NC</v>
          </cell>
          <cell r="AK648" t="str">
            <v>NC</v>
          </cell>
          <cell r="AL648" t="str">
            <v>NC</v>
          </cell>
          <cell r="AM648" t="str">
            <v>NC</v>
          </cell>
          <cell r="AN648" t="str">
            <v>NC</v>
          </cell>
          <cell r="AO648" t="str">
            <v>NC</v>
          </cell>
          <cell r="AP648" t="str">
            <v>NC</v>
          </cell>
        </row>
        <row r="649">
          <cell r="I649">
            <v>590065</v>
          </cell>
          <cell r="J649" t="str">
            <v>FULBAT AGM BATTERY - FP12-24FR (T12)</v>
          </cell>
          <cell r="K649">
            <v>12</v>
          </cell>
          <cell r="L649">
            <v>24</v>
          </cell>
          <cell r="M649">
            <v>22.3</v>
          </cell>
          <cell r="N649" t="str">
            <v>-</v>
          </cell>
          <cell r="O649">
            <v>18</v>
          </cell>
          <cell r="P649">
            <v>0</v>
          </cell>
          <cell r="Q649" t="str">
            <v>/</v>
          </cell>
          <cell r="R649">
            <v>3564095900654</v>
          </cell>
          <cell r="S649" t="str">
            <v>NC</v>
          </cell>
          <cell r="T649" t="str">
            <v>China</v>
          </cell>
          <cell r="U649" t="str">
            <v>8507.20.8041</v>
          </cell>
          <cell r="V649">
            <v>8507202090</v>
          </cell>
          <cell r="W649">
            <v>2800</v>
          </cell>
          <cell r="X649">
            <v>8</v>
          </cell>
          <cell r="Y649" t="str">
            <v>-</v>
          </cell>
          <cell r="Z649">
            <v>166</v>
          </cell>
          <cell r="AA649">
            <v>175</v>
          </cell>
          <cell r="AB649">
            <v>125</v>
          </cell>
          <cell r="AC649">
            <v>7.2</v>
          </cell>
          <cell r="AD649">
            <v>7.2</v>
          </cell>
          <cell r="AE649" t="str">
            <v>-</v>
          </cell>
          <cell r="AF649" t="str">
            <v>-</v>
          </cell>
          <cell r="AG649" t="str">
            <v>-</v>
          </cell>
          <cell r="AH649" t="str">
            <v>-</v>
          </cell>
          <cell r="AI649" t="str">
            <v>-</v>
          </cell>
          <cell r="AJ649" t="str">
            <v>NC</v>
          </cell>
          <cell r="AK649" t="str">
            <v>NC</v>
          </cell>
          <cell r="AL649" t="str">
            <v>NC</v>
          </cell>
          <cell r="AM649" t="str">
            <v>NC</v>
          </cell>
          <cell r="AN649" t="str">
            <v>NC</v>
          </cell>
          <cell r="AO649" t="str">
            <v>NC</v>
          </cell>
          <cell r="AP649" t="str">
            <v>NC</v>
          </cell>
        </row>
        <row r="650">
          <cell r="I650">
            <v>590040</v>
          </cell>
          <cell r="J650" t="str">
            <v>FULBAT AGM BATTERY - FP12-24H (T12)</v>
          </cell>
          <cell r="K650">
            <v>12</v>
          </cell>
          <cell r="L650">
            <v>24</v>
          </cell>
          <cell r="M650">
            <v>22.3</v>
          </cell>
          <cell r="N650" t="str">
            <v>-</v>
          </cell>
          <cell r="O650">
            <v>15</v>
          </cell>
          <cell r="P650">
            <v>0</v>
          </cell>
          <cell r="Q650" t="str">
            <v>/</v>
          </cell>
          <cell r="R650">
            <v>3564095900401</v>
          </cell>
          <cell r="S650" t="str">
            <v>NC</v>
          </cell>
          <cell r="T650" t="str">
            <v>China</v>
          </cell>
          <cell r="U650" t="str">
            <v>8507.20.8041</v>
          </cell>
          <cell r="V650">
            <v>8507202090</v>
          </cell>
          <cell r="W650">
            <v>2800</v>
          </cell>
          <cell r="X650">
            <v>8</v>
          </cell>
          <cell r="Y650" t="str">
            <v>-</v>
          </cell>
          <cell r="Z650">
            <v>164</v>
          </cell>
          <cell r="AA650">
            <v>125</v>
          </cell>
          <cell r="AB650">
            <v>174</v>
          </cell>
          <cell r="AC650">
            <v>7.6</v>
          </cell>
          <cell r="AD650">
            <v>7.6</v>
          </cell>
          <cell r="AE650" t="str">
            <v>-</v>
          </cell>
          <cell r="AF650" t="str">
            <v>-</v>
          </cell>
          <cell r="AG650" t="str">
            <v>-</v>
          </cell>
          <cell r="AH650" t="str">
            <v>-</v>
          </cell>
          <cell r="AI650" t="str">
            <v>-</v>
          </cell>
          <cell r="AJ650" t="str">
            <v>NC</v>
          </cell>
          <cell r="AK650" t="str">
            <v>NC</v>
          </cell>
          <cell r="AL650" t="str">
            <v>NC</v>
          </cell>
          <cell r="AM650" t="str">
            <v>NC</v>
          </cell>
          <cell r="AN650" t="str">
            <v>NC</v>
          </cell>
          <cell r="AO650" t="str">
            <v>NC</v>
          </cell>
          <cell r="AP650" t="str">
            <v>NC</v>
          </cell>
        </row>
        <row r="651">
          <cell r="I651">
            <v>590039</v>
          </cell>
          <cell r="J651" t="str">
            <v>FULBAT AGM BATTERY  - FP12-24VDS (T3)</v>
          </cell>
          <cell r="K651">
            <v>12</v>
          </cell>
          <cell r="L651">
            <v>24</v>
          </cell>
          <cell r="M651">
            <v>22.3</v>
          </cell>
          <cell r="N651" t="str">
            <v>-</v>
          </cell>
          <cell r="O651">
            <v>18</v>
          </cell>
          <cell r="P651">
            <v>0</v>
          </cell>
          <cell r="Q651" t="str">
            <v>/</v>
          </cell>
          <cell r="R651">
            <v>3564095900395</v>
          </cell>
          <cell r="S651" t="str">
            <v>NC</v>
          </cell>
          <cell r="T651" t="str">
            <v>China</v>
          </cell>
          <cell r="U651" t="str">
            <v>8507.20.8041</v>
          </cell>
          <cell r="V651">
            <v>8507202090</v>
          </cell>
          <cell r="W651">
            <v>2800</v>
          </cell>
          <cell r="X651">
            <v>8</v>
          </cell>
          <cell r="Y651" t="str">
            <v>-</v>
          </cell>
          <cell r="Z651">
            <v>166.5</v>
          </cell>
          <cell r="AA651">
            <v>175</v>
          </cell>
          <cell r="AB651">
            <v>125</v>
          </cell>
          <cell r="AC651">
            <v>8.1</v>
          </cell>
          <cell r="AD651">
            <v>8.1</v>
          </cell>
          <cell r="AE651" t="str">
            <v>-</v>
          </cell>
          <cell r="AF651" t="str">
            <v>-</v>
          </cell>
          <cell r="AG651" t="str">
            <v>-</v>
          </cell>
          <cell r="AH651" t="str">
            <v>-</v>
          </cell>
          <cell r="AI651" t="str">
            <v>-</v>
          </cell>
          <cell r="AJ651" t="str">
            <v>NC</v>
          </cell>
          <cell r="AK651" t="str">
            <v>NC</v>
          </cell>
          <cell r="AL651" t="str">
            <v>NC</v>
          </cell>
          <cell r="AM651" t="str">
            <v>NC</v>
          </cell>
          <cell r="AN651" t="str">
            <v>NC</v>
          </cell>
          <cell r="AO651" t="str">
            <v>NC</v>
          </cell>
          <cell r="AP651" t="str">
            <v>NC</v>
          </cell>
        </row>
        <row r="652">
          <cell r="I652">
            <v>590057</v>
          </cell>
          <cell r="J652" t="str">
            <v>FULBAT AGM BATTERY - FP12-250 (T11)</v>
          </cell>
          <cell r="K652">
            <v>12</v>
          </cell>
          <cell r="L652">
            <v>260</v>
          </cell>
          <cell r="M652">
            <v>250</v>
          </cell>
          <cell r="N652" t="str">
            <v>-</v>
          </cell>
          <cell r="O652">
            <v>2.8</v>
          </cell>
          <cell r="P652">
            <v>0</v>
          </cell>
          <cell r="Q652" t="str">
            <v>/</v>
          </cell>
          <cell r="R652">
            <v>3564095900579</v>
          </cell>
          <cell r="S652" t="str">
            <v>NC</v>
          </cell>
          <cell r="T652" t="str">
            <v>China</v>
          </cell>
          <cell r="U652" t="str">
            <v>8507.20.8041</v>
          </cell>
          <cell r="V652">
            <v>8507202090</v>
          </cell>
          <cell r="W652">
            <v>2800</v>
          </cell>
          <cell r="X652">
            <v>8</v>
          </cell>
          <cell r="Y652" t="str">
            <v>-</v>
          </cell>
          <cell r="Z652">
            <v>522</v>
          </cell>
          <cell r="AA652">
            <v>268</v>
          </cell>
          <cell r="AB652">
            <v>226</v>
          </cell>
          <cell r="AC652">
            <v>72.8</v>
          </cell>
          <cell r="AD652">
            <v>72.8</v>
          </cell>
          <cell r="AE652" t="str">
            <v>-</v>
          </cell>
          <cell r="AF652" t="str">
            <v>-</v>
          </cell>
          <cell r="AG652" t="str">
            <v>-</v>
          </cell>
          <cell r="AH652" t="str">
            <v>-</v>
          </cell>
          <cell r="AI652" t="str">
            <v>-</v>
          </cell>
          <cell r="AJ652" t="str">
            <v>NC</v>
          </cell>
          <cell r="AK652" t="str">
            <v>NC</v>
          </cell>
          <cell r="AL652" t="str">
            <v>NC</v>
          </cell>
          <cell r="AM652" t="str">
            <v>NC</v>
          </cell>
          <cell r="AN652" t="str">
            <v>NC</v>
          </cell>
          <cell r="AO652" t="str">
            <v>NC</v>
          </cell>
          <cell r="AP652" t="str">
            <v>NC</v>
          </cell>
        </row>
        <row r="653">
          <cell r="I653">
            <v>590041</v>
          </cell>
          <cell r="J653" t="str">
            <v>FULBAT AGM BATTERY  - FP12-28 (T12)</v>
          </cell>
          <cell r="K653">
            <v>12</v>
          </cell>
          <cell r="L653">
            <v>28</v>
          </cell>
          <cell r="M653">
            <v>26.3</v>
          </cell>
          <cell r="N653" t="str">
            <v>-</v>
          </cell>
          <cell r="O653">
            <v>11</v>
          </cell>
          <cell r="P653">
            <v>0</v>
          </cell>
          <cell r="Q653" t="str">
            <v>/</v>
          </cell>
          <cell r="R653">
            <v>3564095900418</v>
          </cell>
          <cell r="S653" t="str">
            <v>NC</v>
          </cell>
          <cell r="T653" t="str">
            <v>China</v>
          </cell>
          <cell r="U653" t="str">
            <v>8507.20.8041</v>
          </cell>
          <cell r="V653">
            <v>8507202090</v>
          </cell>
          <cell r="W653">
            <v>2800</v>
          </cell>
          <cell r="X653">
            <v>8</v>
          </cell>
          <cell r="Y653" t="str">
            <v>-</v>
          </cell>
          <cell r="Z653">
            <v>166</v>
          </cell>
          <cell r="AA653">
            <v>175</v>
          </cell>
          <cell r="AB653">
            <v>125</v>
          </cell>
          <cell r="AC653">
            <v>8.4</v>
          </cell>
          <cell r="AD653">
            <v>8.4</v>
          </cell>
          <cell r="AE653" t="str">
            <v>-</v>
          </cell>
          <cell r="AF653" t="str">
            <v>-</v>
          </cell>
          <cell r="AG653" t="str">
            <v>-</v>
          </cell>
          <cell r="AH653" t="str">
            <v>-</v>
          </cell>
          <cell r="AI653" t="str">
            <v>-</v>
          </cell>
          <cell r="AJ653" t="str">
            <v>NC</v>
          </cell>
          <cell r="AK653" t="str">
            <v>NC</v>
          </cell>
          <cell r="AL653" t="str">
            <v>NC</v>
          </cell>
          <cell r="AM653" t="str">
            <v>NC</v>
          </cell>
          <cell r="AN653" t="str">
            <v>NC</v>
          </cell>
          <cell r="AO653" t="str">
            <v>NC</v>
          </cell>
          <cell r="AP653" t="str">
            <v>NC</v>
          </cell>
        </row>
        <row r="654">
          <cell r="I654">
            <v>590072</v>
          </cell>
          <cell r="J654" t="str">
            <v>FULBAT AGM BATTERY - FP12-3.2FR (T1)</v>
          </cell>
          <cell r="K654">
            <v>12</v>
          </cell>
          <cell r="L654">
            <v>3.2</v>
          </cell>
          <cell r="M654">
            <v>3</v>
          </cell>
          <cell r="N654" t="str">
            <v>-</v>
          </cell>
          <cell r="O654">
            <v>45</v>
          </cell>
          <cell r="P654" t="str">
            <v>/</v>
          </cell>
          <cell r="Q654" t="str">
            <v>/</v>
          </cell>
          <cell r="R654">
            <v>3564095900722</v>
          </cell>
          <cell r="S654">
            <v>3564096900721</v>
          </cell>
          <cell r="T654" t="str">
            <v>China</v>
          </cell>
          <cell r="U654" t="str">
            <v>8507.20.8041</v>
          </cell>
          <cell r="V654">
            <v>8507202090</v>
          </cell>
          <cell r="W654">
            <v>2800</v>
          </cell>
          <cell r="X654">
            <v>8</v>
          </cell>
          <cell r="Y654" t="str">
            <v>-</v>
          </cell>
          <cell r="Z654">
            <v>134</v>
          </cell>
          <cell r="AA654">
            <v>67</v>
          </cell>
          <cell r="AB654">
            <v>65.5</v>
          </cell>
          <cell r="AC654">
            <v>1.35</v>
          </cell>
          <cell r="AD654">
            <v>1.35</v>
          </cell>
          <cell r="AE654" t="str">
            <v>-</v>
          </cell>
          <cell r="AF654" t="str">
            <v>-</v>
          </cell>
          <cell r="AG654" t="str">
            <v>-</v>
          </cell>
          <cell r="AH654" t="str">
            <v>-</v>
          </cell>
          <cell r="AI654" t="str">
            <v>-</v>
          </cell>
          <cell r="AJ654" t="str">
            <v>NC</v>
          </cell>
          <cell r="AK654" t="str">
            <v>NC</v>
          </cell>
          <cell r="AL654" t="str">
            <v>NC</v>
          </cell>
          <cell r="AM654" t="str">
            <v>NC</v>
          </cell>
          <cell r="AN654" t="str">
            <v>NC</v>
          </cell>
          <cell r="AO654" t="str">
            <v>NC</v>
          </cell>
          <cell r="AP654" t="str">
            <v>NC</v>
          </cell>
        </row>
        <row r="655">
          <cell r="I655">
            <v>590022</v>
          </cell>
          <cell r="J655" t="str">
            <v>FULBAT AGM BATTERY  - FP12-3.2VDS (T1)</v>
          </cell>
          <cell r="K655">
            <v>12</v>
          </cell>
          <cell r="L655">
            <v>3.2</v>
          </cell>
          <cell r="M655">
            <v>3</v>
          </cell>
          <cell r="N655" t="str">
            <v>-</v>
          </cell>
          <cell r="O655">
            <v>45</v>
          </cell>
          <cell r="P655" t="str">
            <v>/</v>
          </cell>
          <cell r="Q655" t="str">
            <v>/</v>
          </cell>
          <cell r="R655">
            <v>3564095900227</v>
          </cell>
          <cell r="S655">
            <v>3564096900226</v>
          </cell>
          <cell r="T655" t="str">
            <v>China</v>
          </cell>
          <cell r="U655" t="str">
            <v>8507.20.8041</v>
          </cell>
          <cell r="V655">
            <v>8507202090</v>
          </cell>
          <cell r="W655">
            <v>2800</v>
          </cell>
          <cell r="X655">
            <v>8</v>
          </cell>
          <cell r="Y655" t="str">
            <v>-</v>
          </cell>
          <cell r="Z655">
            <v>134</v>
          </cell>
          <cell r="AA655">
            <v>67</v>
          </cell>
          <cell r="AB655">
            <v>65.5</v>
          </cell>
          <cell r="AC655">
            <v>1.35</v>
          </cell>
          <cell r="AD655">
            <v>1.35</v>
          </cell>
          <cell r="AE655" t="str">
            <v>-</v>
          </cell>
          <cell r="AF655" t="str">
            <v>-</v>
          </cell>
          <cell r="AG655" t="str">
            <v>-</v>
          </cell>
          <cell r="AH655" t="str">
            <v>-</v>
          </cell>
          <cell r="AI655" t="str">
            <v>-</v>
          </cell>
          <cell r="AJ655" t="str">
            <v>NC</v>
          </cell>
          <cell r="AK655" t="str">
            <v>NC</v>
          </cell>
          <cell r="AL655" t="str">
            <v>NC</v>
          </cell>
          <cell r="AM655" t="str">
            <v>NC</v>
          </cell>
          <cell r="AN655" t="str">
            <v>NC</v>
          </cell>
          <cell r="AO655" t="str">
            <v>NC</v>
          </cell>
          <cell r="AP655" t="str">
            <v>NC</v>
          </cell>
        </row>
        <row r="656">
          <cell r="I656">
            <v>590042</v>
          </cell>
          <cell r="J656" t="str">
            <v>FULBAT AGM BATTERY - FP12-33 (T6)</v>
          </cell>
          <cell r="K656">
            <v>12</v>
          </cell>
          <cell r="L656">
            <v>33</v>
          </cell>
          <cell r="M656">
            <v>30.7</v>
          </cell>
          <cell r="N656" t="str">
            <v>-</v>
          </cell>
          <cell r="O656">
            <v>14</v>
          </cell>
          <cell r="P656">
            <v>0</v>
          </cell>
          <cell r="Q656" t="str">
            <v>/</v>
          </cell>
          <cell r="R656">
            <v>3564095900425</v>
          </cell>
          <cell r="S656" t="str">
            <v>NC</v>
          </cell>
          <cell r="T656" t="str">
            <v>China</v>
          </cell>
          <cell r="U656" t="str">
            <v>8507.20.8041</v>
          </cell>
          <cell r="V656">
            <v>8507202090</v>
          </cell>
          <cell r="W656">
            <v>2800</v>
          </cell>
          <cell r="X656">
            <v>8</v>
          </cell>
          <cell r="Y656" t="str">
            <v>-</v>
          </cell>
          <cell r="Z656">
            <v>195</v>
          </cell>
          <cell r="AA656">
            <v>130</v>
          </cell>
          <cell r="AB656">
            <v>167</v>
          </cell>
          <cell r="AC656">
            <v>10.15</v>
          </cell>
          <cell r="AD656">
            <v>10.15</v>
          </cell>
          <cell r="AE656" t="str">
            <v>-</v>
          </cell>
          <cell r="AF656" t="str">
            <v>-</v>
          </cell>
          <cell r="AG656" t="str">
            <v>-</v>
          </cell>
          <cell r="AH656" t="str">
            <v>-</v>
          </cell>
          <cell r="AI656" t="str">
            <v>-</v>
          </cell>
          <cell r="AJ656" t="str">
            <v>NC</v>
          </cell>
          <cell r="AK656" t="str">
            <v>NC</v>
          </cell>
          <cell r="AL656" t="str">
            <v>NC</v>
          </cell>
          <cell r="AM656" t="str">
            <v>NC</v>
          </cell>
          <cell r="AN656" t="str">
            <v>NC</v>
          </cell>
          <cell r="AO656" t="str">
            <v>NC</v>
          </cell>
          <cell r="AP656" t="str">
            <v>NC</v>
          </cell>
        </row>
        <row r="657">
          <cell r="I657">
            <v>590024</v>
          </cell>
          <cell r="J657" t="str">
            <v>FULBAT AGM BATTERY - FP12-4.5 (T1)</v>
          </cell>
          <cell r="K657">
            <v>12</v>
          </cell>
          <cell r="L657">
            <v>4.5</v>
          </cell>
          <cell r="M657">
            <v>4.1849999999999996</v>
          </cell>
          <cell r="N657" t="str">
            <v>-</v>
          </cell>
          <cell r="O657">
            <v>48</v>
          </cell>
          <cell r="P657" t="str">
            <v>/</v>
          </cell>
          <cell r="Q657" t="str">
            <v>/</v>
          </cell>
          <cell r="R657">
            <v>3564095900241</v>
          </cell>
          <cell r="S657">
            <v>3564096900240</v>
          </cell>
          <cell r="T657" t="str">
            <v>Vietnam</v>
          </cell>
          <cell r="U657" t="str">
            <v>8507.20.8041</v>
          </cell>
          <cell r="V657">
            <v>8507202090</v>
          </cell>
          <cell r="W657">
            <v>2800</v>
          </cell>
          <cell r="X657">
            <v>8</v>
          </cell>
          <cell r="Y657" t="str">
            <v>-</v>
          </cell>
          <cell r="Z657">
            <v>90</v>
          </cell>
          <cell r="AA657">
            <v>70</v>
          </cell>
          <cell r="AB657">
            <v>107</v>
          </cell>
          <cell r="AC657">
            <v>1.39</v>
          </cell>
          <cell r="AD657">
            <v>1.39</v>
          </cell>
          <cell r="AE657" t="str">
            <v>-</v>
          </cell>
          <cell r="AF657" t="str">
            <v>-</v>
          </cell>
          <cell r="AG657" t="str">
            <v>-</v>
          </cell>
          <cell r="AH657" t="str">
            <v>-</v>
          </cell>
          <cell r="AI657" t="str">
            <v>-</v>
          </cell>
          <cell r="AJ657" t="str">
            <v>NC</v>
          </cell>
          <cell r="AK657" t="str">
            <v>NC</v>
          </cell>
          <cell r="AL657" t="str">
            <v>NC</v>
          </cell>
          <cell r="AM657" t="str">
            <v>NC</v>
          </cell>
          <cell r="AN657" t="str">
            <v>NC</v>
          </cell>
          <cell r="AO657" t="str">
            <v>NC</v>
          </cell>
          <cell r="AP657" t="str">
            <v>NC</v>
          </cell>
        </row>
        <row r="658">
          <cell r="I658">
            <v>590071</v>
          </cell>
          <cell r="J658" t="str">
            <v>FULBAT AGM BATTERY - FP12-4.5FR (T1)</v>
          </cell>
          <cell r="K658">
            <v>12</v>
          </cell>
          <cell r="L658">
            <v>4.5</v>
          </cell>
          <cell r="M658">
            <v>4.2</v>
          </cell>
          <cell r="N658" t="str">
            <v>-</v>
          </cell>
          <cell r="O658"/>
          <cell r="P658"/>
          <cell r="Q658" t="str">
            <v>-</v>
          </cell>
          <cell r="R658">
            <v>3564095900715</v>
          </cell>
          <cell r="S658">
            <v>3564096900714</v>
          </cell>
          <cell r="T658" t="str">
            <v>Vietnam</v>
          </cell>
          <cell r="U658" t="str">
            <v>8507.20.8041</v>
          </cell>
          <cell r="V658">
            <v>8507202090</v>
          </cell>
          <cell r="W658">
            <v>2800</v>
          </cell>
          <cell r="X658">
            <v>8</v>
          </cell>
          <cell r="Y658" t="str">
            <v>-</v>
          </cell>
          <cell r="Z658">
            <v>90</v>
          </cell>
          <cell r="AA658">
            <v>70</v>
          </cell>
          <cell r="AB658">
            <v>101</v>
          </cell>
          <cell r="AC658">
            <v>1.3</v>
          </cell>
          <cell r="AD658">
            <v>1.3</v>
          </cell>
          <cell r="AE658" t="str">
            <v>-</v>
          </cell>
          <cell r="AF658" t="str">
            <v>-</v>
          </cell>
          <cell r="AG658" t="str">
            <v>-</v>
          </cell>
          <cell r="AH658" t="str">
            <v>-</v>
          </cell>
          <cell r="AI658" t="str">
            <v>-</v>
          </cell>
          <cell r="AJ658" t="str">
            <v>NC</v>
          </cell>
          <cell r="AK658"/>
          <cell r="AL658"/>
          <cell r="AM658"/>
          <cell r="AN658"/>
          <cell r="AO658"/>
          <cell r="AP658"/>
        </row>
        <row r="659">
          <cell r="I659">
            <v>590043</v>
          </cell>
          <cell r="J659" t="str">
            <v>FULBAT AGM BATTERY - FP12-40 (T6)</v>
          </cell>
          <cell r="K659">
            <v>12</v>
          </cell>
          <cell r="L659">
            <v>40</v>
          </cell>
          <cell r="M659">
            <v>38</v>
          </cell>
          <cell r="N659" t="str">
            <v>-</v>
          </cell>
          <cell r="O659">
            <v>10</v>
          </cell>
          <cell r="P659">
            <v>0</v>
          </cell>
          <cell r="Q659" t="str">
            <v>/</v>
          </cell>
          <cell r="R659">
            <v>3564095900432</v>
          </cell>
          <cell r="S659" t="str">
            <v>NC</v>
          </cell>
          <cell r="T659" t="str">
            <v>China</v>
          </cell>
          <cell r="U659" t="str">
            <v>8507.20.8041</v>
          </cell>
          <cell r="V659">
            <v>8507202090</v>
          </cell>
          <cell r="W659">
            <v>2800</v>
          </cell>
          <cell r="X659">
            <v>8</v>
          </cell>
          <cell r="Y659" t="str">
            <v>-</v>
          </cell>
          <cell r="Z659">
            <v>197</v>
          </cell>
          <cell r="AA659">
            <v>165</v>
          </cell>
          <cell r="AB659">
            <v>170</v>
          </cell>
          <cell r="AC659">
            <v>12</v>
          </cell>
          <cell r="AD659">
            <v>12</v>
          </cell>
          <cell r="AE659" t="str">
            <v>-</v>
          </cell>
          <cell r="AF659" t="str">
            <v>-</v>
          </cell>
          <cell r="AG659" t="str">
            <v>-</v>
          </cell>
          <cell r="AH659" t="str">
            <v>-</v>
          </cell>
          <cell r="AI659" t="str">
            <v>-</v>
          </cell>
          <cell r="AJ659" t="str">
            <v>NC</v>
          </cell>
          <cell r="AK659" t="str">
            <v>NC</v>
          </cell>
          <cell r="AL659" t="str">
            <v>NC</v>
          </cell>
          <cell r="AM659" t="str">
            <v>NC</v>
          </cell>
          <cell r="AN659" t="str">
            <v>NC</v>
          </cell>
          <cell r="AO659" t="str">
            <v>NC</v>
          </cell>
          <cell r="AP659" t="str">
            <v>NC</v>
          </cell>
        </row>
        <row r="660">
          <cell r="I660">
            <v>590066</v>
          </cell>
          <cell r="J660" t="str">
            <v>FULBAT AGM BATTERY - FP12-40FR (T6)</v>
          </cell>
          <cell r="K660">
            <v>12</v>
          </cell>
          <cell r="L660">
            <v>40</v>
          </cell>
          <cell r="M660">
            <v>38</v>
          </cell>
          <cell r="N660" t="str">
            <v>-</v>
          </cell>
          <cell r="O660">
            <v>10</v>
          </cell>
          <cell r="P660">
            <v>0</v>
          </cell>
          <cell r="Q660" t="str">
            <v>/</v>
          </cell>
          <cell r="R660">
            <v>3564095900661</v>
          </cell>
          <cell r="S660" t="str">
            <v>NC</v>
          </cell>
          <cell r="T660" t="str">
            <v>China</v>
          </cell>
          <cell r="U660" t="str">
            <v>8507.20.8041</v>
          </cell>
          <cell r="V660">
            <v>8507202090</v>
          </cell>
          <cell r="W660">
            <v>2800</v>
          </cell>
          <cell r="X660">
            <v>8</v>
          </cell>
          <cell r="Y660" t="str">
            <v>-</v>
          </cell>
          <cell r="Z660">
            <v>197</v>
          </cell>
          <cell r="AA660">
            <v>165</v>
          </cell>
          <cell r="AB660">
            <v>170</v>
          </cell>
          <cell r="AC660">
            <v>12</v>
          </cell>
          <cell r="AD660">
            <v>12</v>
          </cell>
          <cell r="AE660" t="str">
            <v>-</v>
          </cell>
          <cell r="AF660" t="str">
            <v>-</v>
          </cell>
          <cell r="AG660" t="str">
            <v>-</v>
          </cell>
          <cell r="AH660" t="str">
            <v>-</v>
          </cell>
          <cell r="AI660" t="str">
            <v>-</v>
          </cell>
          <cell r="AJ660" t="str">
            <v>NC</v>
          </cell>
          <cell r="AK660" t="str">
            <v>NC</v>
          </cell>
          <cell r="AL660" t="str">
            <v>NC</v>
          </cell>
          <cell r="AM660" t="str">
            <v>NC</v>
          </cell>
          <cell r="AN660" t="str">
            <v>NC</v>
          </cell>
          <cell r="AO660" t="str">
            <v>NC</v>
          </cell>
          <cell r="AP660" t="str">
            <v>NC</v>
          </cell>
        </row>
        <row r="661">
          <cell r="I661">
            <v>590023</v>
          </cell>
          <cell r="J661" t="str">
            <v>FULBAT AGM BATTERY - FP12-4L (T1)</v>
          </cell>
          <cell r="K661">
            <v>12</v>
          </cell>
          <cell r="L661">
            <v>4</v>
          </cell>
          <cell r="M661">
            <v>3.72</v>
          </cell>
          <cell r="N661" t="str">
            <v>-</v>
          </cell>
          <cell r="O661">
            <v>37</v>
          </cell>
          <cell r="P661" t="str">
            <v>/</v>
          </cell>
          <cell r="Q661" t="str">
            <v>/</v>
          </cell>
          <cell r="R661">
            <v>3564095900234</v>
          </cell>
          <cell r="S661">
            <v>3564096900233</v>
          </cell>
          <cell r="T661" t="str">
            <v>China</v>
          </cell>
          <cell r="U661" t="str">
            <v>8507.20.8041</v>
          </cell>
          <cell r="V661">
            <v>8507202090</v>
          </cell>
          <cell r="W661">
            <v>2800</v>
          </cell>
          <cell r="X661">
            <v>8</v>
          </cell>
          <cell r="Y661" t="str">
            <v>-</v>
          </cell>
          <cell r="Z661">
            <v>195</v>
          </cell>
          <cell r="AA661">
            <v>47</v>
          </cell>
          <cell r="AB661">
            <v>76</v>
          </cell>
          <cell r="AC661">
            <v>1.6</v>
          </cell>
          <cell r="AD661">
            <v>1.6</v>
          </cell>
          <cell r="AE661" t="str">
            <v>-</v>
          </cell>
          <cell r="AF661" t="str">
            <v>-</v>
          </cell>
          <cell r="AG661" t="str">
            <v>-</v>
          </cell>
          <cell r="AH661" t="str">
            <v>-</v>
          </cell>
          <cell r="AI661" t="str">
            <v>-</v>
          </cell>
          <cell r="AJ661" t="str">
            <v>NC</v>
          </cell>
          <cell r="AK661" t="str">
            <v>NC</v>
          </cell>
          <cell r="AL661" t="str">
            <v>NC</v>
          </cell>
          <cell r="AM661" t="str">
            <v>NC</v>
          </cell>
          <cell r="AN661" t="str">
            <v>NC</v>
          </cell>
          <cell r="AO661" t="str">
            <v>NC</v>
          </cell>
          <cell r="AP661" t="str">
            <v>NC</v>
          </cell>
        </row>
        <row r="662">
          <cell r="I662">
            <v>590026</v>
          </cell>
          <cell r="J662" t="str">
            <v>FULBAT AGM BATTERY - FP12-5 (T1)</v>
          </cell>
          <cell r="K662">
            <v>12</v>
          </cell>
          <cell r="L662">
            <v>5.4</v>
          </cell>
          <cell r="M662">
            <v>4.6500000000000004</v>
          </cell>
          <cell r="N662" t="str">
            <v>-</v>
          </cell>
          <cell r="O662">
            <v>35</v>
          </cell>
          <cell r="P662" t="str">
            <v>/</v>
          </cell>
          <cell r="Q662" t="str">
            <v>/</v>
          </cell>
          <cell r="R662">
            <v>3564095900265</v>
          </cell>
          <cell r="S662">
            <v>3564096900264</v>
          </cell>
          <cell r="T662" t="str">
            <v>China</v>
          </cell>
          <cell r="U662" t="str">
            <v>8507.20.8041</v>
          </cell>
          <cell r="V662">
            <v>8507202090</v>
          </cell>
          <cell r="W662">
            <v>2800</v>
          </cell>
          <cell r="X662">
            <v>8</v>
          </cell>
          <cell r="Y662" t="str">
            <v>-</v>
          </cell>
          <cell r="Z662">
            <v>151</v>
          </cell>
          <cell r="AA662">
            <v>53</v>
          </cell>
          <cell r="AB662">
            <v>99</v>
          </cell>
          <cell r="AC662">
            <v>1.73</v>
          </cell>
          <cell r="AD662">
            <v>1.73</v>
          </cell>
          <cell r="AE662" t="str">
            <v>-</v>
          </cell>
          <cell r="AF662" t="str">
            <v>-</v>
          </cell>
          <cell r="AG662" t="str">
            <v>-</v>
          </cell>
          <cell r="AH662" t="str">
            <v>-</v>
          </cell>
          <cell r="AI662" t="str">
            <v>-</v>
          </cell>
          <cell r="AJ662" t="str">
            <v>NC</v>
          </cell>
          <cell r="AK662" t="str">
            <v>NC</v>
          </cell>
          <cell r="AL662" t="str">
            <v>NC</v>
          </cell>
          <cell r="AM662" t="str">
            <v>NC</v>
          </cell>
          <cell r="AN662" t="str">
            <v>NC</v>
          </cell>
          <cell r="AO662" t="str">
            <v>NC</v>
          </cell>
          <cell r="AP662" t="str">
            <v>NC</v>
          </cell>
        </row>
        <row r="663">
          <cell r="I663">
            <v>590025</v>
          </cell>
          <cell r="J663" t="str">
            <v>FULBAT AGM BATTERY - FP12-5.4 (T2)</v>
          </cell>
          <cell r="K663">
            <v>12</v>
          </cell>
          <cell r="L663">
            <v>5.4</v>
          </cell>
          <cell r="M663">
            <v>5.0199999999999996</v>
          </cell>
          <cell r="N663" t="str">
            <v>-</v>
          </cell>
          <cell r="O663"/>
          <cell r="P663"/>
          <cell r="Q663" t="str">
            <v>-</v>
          </cell>
          <cell r="R663">
            <v>3564095900258</v>
          </cell>
          <cell r="S663">
            <v>3564096900257</v>
          </cell>
          <cell r="T663" t="str">
            <v>Vietnam</v>
          </cell>
          <cell r="U663" t="str">
            <v>8507.20.8041</v>
          </cell>
          <cell r="V663">
            <v>8507202090</v>
          </cell>
          <cell r="W663">
            <v>2800</v>
          </cell>
          <cell r="X663">
            <v>8</v>
          </cell>
          <cell r="Y663" t="str">
            <v>-</v>
          </cell>
          <cell r="Z663">
            <v>90</v>
          </cell>
          <cell r="AA663">
            <v>70</v>
          </cell>
          <cell r="AB663">
            <v>101</v>
          </cell>
          <cell r="AC663">
            <v>1.35</v>
          </cell>
          <cell r="AD663">
            <v>1.35</v>
          </cell>
          <cell r="AE663" t="str">
            <v>-</v>
          </cell>
          <cell r="AF663" t="str">
            <v>-</v>
          </cell>
          <cell r="AG663" t="str">
            <v>-</v>
          </cell>
          <cell r="AH663" t="str">
            <v>-</v>
          </cell>
          <cell r="AI663" t="str">
            <v>-</v>
          </cell>
          <cell r="AJ663" t="str">
            <v>NC</v>
          </cell>
          <cell r="AK663"/>
          <cell r="AL663"/>
          <cell r="AM663"/>
          <cell r="AN663"/>
          <cell r="AO663"/>
          <cell r="AP663"/>
        </row>
        <row r="664">
          <cell r="I664">
            <v>590027</v>
          </cell>
          <cell r="J664" t="str">
            <v>FULBAT AGM BATTERY - FP12-5.5 (T2+T1)</v>
          </cell>
          <cell r="K664">
            <v>12</v>
          </cell>
          <cell r="L664">
            <v>5.5</v>
          </cell>
          <cell r="M664">
            <v>4.6500000000000004</v>
          </cell>
          <cell r="N664" t="str">
            <v>-</v>
          </cell>
          <cell r="O664">
            <v>35</v>
          </cell>
          <cell r="P664" t="str">
            <v>/</v>
          </cell>
          <cell r="Q664" t="str">
            <v>/</v>
          </cell>
          <cell r="R664">
            <v>3564095900272</v>
          </cell>
          <cell r="S664">
            <v>3564096900271</v>
          </cell>
          <cell r="T664" t="str">
            <v>China</v>
          </cell>
          <cell r="U664" t="str">
            <v>8507.20.8041</v>
          </cell>
          <cell r="V664">
            <v>8507202090</v>
          </cell>
          <cell r="W664">
            <v>2800</v>
          </cell>
          <cell r="X664">
            <v>8</v>
          </cell>
          <cell r="Y664" t="str">
            <v>-</v>
          </cell>
          <cell r="Z664">
            <v>151</v>
          </cell>
          <cell r="AA664">
            <v>53</v>
          </cell>
          <cell r="AB664">
            <v>99</v>
          </cell>
          <cell r="AC664">
            <v>1.73</v>
          </cell>
          <cell r="AD664">
            <v>1.73</v>
          </cell>
          <cell r="AE664" t="str">
            <v>-</v>
          </cell>
          <cell r="AF664" t="str">
            <v>-</v>
          </cell>
          <cell r="AG664" t="str">
            <v>-</v>
          </cell>
          <cell r="AH664" t="str">
            <v>-</v>
          </cell>
          <cell r="AI664" t="str">
            <v>-</v>
          </cell>
          <cell r="AJ664" t="str">
            <v>NC</v>
          </cell>
          <cell r="AK664" t="str">
            <v>NC</v>
          </cell>
          <cell r="AL664" t="str">
            <v>NC</v>
          </cell>
          <cell r="AM664" t="str">
            <v>NC</v>
          </cell>
          <cell r="AN664" t="str">
            <v>NC</v>
          </cell>
          <cell r="AO664" t="str">
            <v>NC</v>
          </cell>
          <cell r="AP664" t="str">
            <v>NC</v>
          </cell>
        </row>
        <row r="665">
          <cell r="I665">
            <v>590044</v>
          </cell>
          <cell r="J665" t="str">
            <v>FULBAT AGM BATTERY - FP12-50 (T6)</v>
          </cell>
          <cell r="K665">
            <v>12</v>
          </cell>
          <cell r="L665">
            <v>50</v>
          </cell>
          <cell r="M665">
            <v>48</v>
          </cell>
          <cell r="N665" t="str">
            <v>-</v>
          </cell>
          <cell r="O665">
            <v>9</v>
          </cell>
          <cell r="P665">
            <v>0</v>
          </cell>
          <cell r="Q665" t="str">
            <v>/</v>
          </cell>
          <cell r="R665">
            <v>3564095900449</v>
          </cell>
          <cell r="S665" t="str">
            <v>NC</v>
          </cell>
          <cell r="T665" t="str">
            <v>China</v>
          </cell>
          <cell r="U665" t="str">
            <v>8507.20.8041</v>
          </cell>
          <cell r="V665">
            <v>8507202090</v>
          </cell>
          <cell r="W665">
            <v>2800</v>
          </cell>
          <cell r="X665">
            <v>8</v>
          </cell>
          <cell r="Y665" t="str">
            <v>-</v>
          </cell>
          <cell r="Z665">
            <v>197</v>
          </cell>
          <cell r="AA665">
            <v>165</v>
          </cell>
          <cell r="AB665">
            <v>170</v>
          </cell>
          <cell r="AC665">
            <v>14.2</v>
          </cell>
          <cell r="AD665">
            <v>14.2</v>
          </cell>
          <cell r="AE665" t="str">
            <v>-</v>
          </cell>
          <cell r="AF665" t="str">
            <v>-</v>
          </cell>
          <cell r="AG665" t="str">
            <v>-</v>
          </cell>
          <cell r="AH665" t="str">
            <v>-</v>
          </cell>
          <cell r="AI665" t="str">
            <v>-</v>
          </cell>
          <cell r="AJ665" t="str">
            <v>NC</v>
          </cell>
          <cell r="AK665" t="str">
            <v>NC</v>
          </cell>
          <cell r="AL665" t="str">
            <v>NC</v>
          </cell>
          <cell r="AM665" t="str">
            <v>NC</v>
          </cell>
          <cell r="AN665" t="str">
            <v>NC</v>
          </cell>
          <cell r="AO665" t="str">
            <v>NC</v>
          </cell>
          <cell r="AP665" t="str">
            <v>NC</v>
          </cell>
        </row>
        <row r="666">
          <cell r="I666">
            <v>590045</v>
          </cell>
          <cell r="J666" t="str">
            <v>FULBAT AGM BATTERY - FP12-55 (T6)</v>
          </cell>
          <cell r="K666">
            <v>12</v>
          </cell>
          <cell r="L666">
            <v>55</v>
          </cell>
          <cell r="M666">
            <v>52</v>
          </cell>
          <cell r="N666" t="str">
            <v>-</v>
          </cell>
          <cell r="O666">
            <v>9</v>
          </cell>
          <cell r="P666">
            <v>0</v>
          </cell>
          <cell r="Q666" t="str">
            <v>/</v>
          </cell>
          <cell r="R666">
            <v>3564095900456</v>
          </cell>
          <cell r="S666" t="str">
            <v>NC</v>
          </cell>
          <cell r="T666" t="str">
            <v>China</v>
          </cell>
          <cell r="U666" t="str">
            <v>8507.20.8041</v>
          </cell>
          <cell r="V666">
            <v>8507202090</v>
          </cell>
          <cell r="W666">
            <v>2800</v>
          </cell>
          <cell r="X666">
            <v>8</v>
          </cell>
          <cell r="Y666" t="str">
            <v>-</v>
          </cell>
          <cell r="Z666">
            <v>257</v>
          </cell>
          <cell r="AA666">
            <v>132</v>
          </cell>
          <cell r="AB666">
            <v>200</v>
          </cell>
          <cell r="AC666">
            <v>15.7</v>
          </cell>
          <cell r="AD666">
            <v>15.7</v>
          </cell>
          <cell r="AE666" t="str">
            <v>-</v>
          </cell>
          <cell r="AF666" t="str">
            <v>-</v>
          </cell>
          <cell r="AG666" t="str">
            <v>-</v>
          </cell>
          <cell r="AH666" t="str">
            <v>-</v>
          </cell>
          <cell r="AI666" t="str">
            <v>-</v>
          </cell>
          <cell r="AJ666" t="str">
            <v>NC</v>
          </cell>
          <cell r="AK666" t="str">
            <v>NC</v>
          </cell>
          <cell r="AL666" t="str">
            <v>NC</v>
          </cell>
          <cell r="AM666" t="str">
            <v>NC</v>
          </cell>
          <cell r="AN666" t="str">
            <v>NC</v>
          </cell>
          <cell r="AO666" t="str">
            <v>NC</v>
          </cell>
          <cell r="AP666" t="str">
            <v>NC</v>
          </cell>
        </row>
        <row r="667">
          <cell r="I667">
            <v>590046</v>
          </cell>
          <cell r="J667" t="str">
            <v>FULBAT AGM BATTERY - FP12-60 (T6)</v>
          </cell>
          <cell r="K667">
            <v>12</v>
          </cell>
          <cell r="L667">
            <v>60</v>
          </cell>
          <cell r="M667">
            <v>56</v>
          </cell>
          <cell r="N667" t="str">
            <v>-</v>
          </cell>
          <cell r="O667">
            <v>9</v>
          </cell>
          <cell r="P667">
            <v>0</v>
          </cell>
          <cell r="Q667" t="str">
            <v>/</v>
          </cell>
          <cell r="R667">
            <v>3564095900463</v>
          </cell>
          <cell r="S667" t="str">
            <v>NC</v>
          </cell>
          <cell r="T667" t="str">
            <v>China</v>
          </cell>
          <cell r="U667" t="str">
            <v>8507.20.8041</v>
          </cell>
          <cell r="V667">
            <v>8507202090</v>
          </cell>
          <cell r="W667">
            <v>2800</v>
          </cell>
          <cell r="X667">
            <v>8</v>
          </cell>
          <cell r="Y667" t="str">
            <v>-</v>
          </cell>
          <cell r="Z667">
            <v>229</v>
          </cell>
          <cell r="AA667">
            <v>138</v>
          </cell>
          <cell r="AB667">
            <v>211</v>
          </cell>
          <cell r="AC667">
            <v>16.2</v>
          </cell>
          <cell r="AD667">
            <v>16.2</v>
          </cell>
          <cell r="AE667" t="str">
            <v>-</v>
          </cell>
          <cell r="AF667" t="str">
            <v>-</v>
          </cell>
          <cell r="AG667" t="str">
            <v>-</v>
          </cell>
          <cell r="AH667" t="str">
            <v>-</v>
          </cell>
          <cell r="AI667" t="str">
            <v>-</v>
          </cell>
          <cell r="AJ667" t="str">
            <v>NC</v>
          </cell>
          <cell r="AK667" t="str">
            <v>NC</v>
          </cell>
          <cell r="AL667" t="str">
            <v>NC</v>
          </cell>
          <cell r="AM667" t="str">
            <v>NC</v>
          </cell>
          <cell r="AN667" t="str">
            <v>NC</v>
          </cell>
          <cell r="AO667" t="str">
            <v>NC</v>
          </cell>
          <cell r="AP667" t="str">
            <v>NC</v>
          </cell>
        </row>
        <row r="668">
          <cell r="I668">
            <v>590047</v>
          </cell>
          <cell r="J668" t="str">
            <v>FULBAT AGM BATTERY - FP12-65 (T6)</v>
          </cell>
          <cell r="K668">
            <v>12</v>
          </cell>
          <cell r="L668">
            <v>69</v>
          </cell>
          <cell r="M668">
            <v>62.1</v>
          </cell>
          <cell r="N668" t="str">
            <v>-</v>
          </cell>
          <cell r="O668">
            <v>7</v>
          </cell>
          <cell r="P668">
            <v>0</v>
          </cell>
          <cell r="Q668" t="str">
            <v>/</v>
          </cell>
          <cell r="R668">
            <v>3564095900470</v>
          </cell>
          <cell r="S668" t="str">
            <v>NC</v>
          </cell>
          <cell r="T668" t="str">
            <v>China</v>
          </cell>
          <cell r="U668" t="str">
            <v>8507.20.8041</v>
          </cell>
          <cell r="V668">
            <v>8507202090</v>
          </cell>
          <cell r="W668">
            <v>2800</v>
          </cell>
          <cell r="X668">
            <v>8</v>
          </cell>
          <cell r="Y668" t="str">
            <v>-</v>
          </cell>
          <cell r="Z668">
            <v>348</v>
          </cell>
          <cell r="AA668">
            <v>167</v>
          </cell>
          <cell r="AB668">
            <v>178</v>
          </cell>
          <cell r="AC668">
            <v>18.5</v>
          </cell>
          <cell r="AD668">
            <v>18.5</v>
          </cell>
          <cell r="AE668" t="str">
            <v>-</v>
          </cell>
          <cell r="AF668" t="str">
            <v>-</v>
          </cell>
          <cell r="AG668" t="str">
            <v>-</v>
          </cell>
          <cell r="AH668" t="str">
            <v>-</v>
          </cell>
          <cell r="AI668" t="str">
            <v>-</v>
          </cell>
          <cell r="AJ668" t="str">
            <v>NC</v>
          </cell>
          <cell r="AK668" t="str">
            <v>NC</v>
          </cell>
          <cell r="AL668" t="str">
            <v>NC</v>
          </cell>
          <cell r="AM668" t="str">
            <v>NC</v>
          </cell>
          <cell r="AN668" t="str">
            <v>NC</v>
          </cell>
          <cell r="AO668" t="str">
            <v>NC</v>
          </cell>
          <cell r="AP668" t="str">
            <v>NC</v>
          </cell>
        </row>
        <row r="669">
          <cell r="I669">
            <v>590069</v>
          </cell>
          <cell r="J669" t="str">
            <v>FULBAT AGM BATTERY - FP12-65FR (T6)</v>
          </cell>
          <cell r="K669">
            <v>12</v>
          </cell>
          <cell r="L669">
            <v>69</v>
          </cell>
          <cell r="M669">
            <v>62.1</v>
          </cell>
          <cell r="N669" t="str">
            <v>-</v>
          </cell>
          <cell r="O669">
            <v>7</v>
          </cell>
          <cell r="P669">
            <v>0</v>
          </cell>
          <cell r="Q669" t="str">
            <v>/</v>
          </cell>
          <cell r="R669">
            <v>3564095900692</v>
          </cell>
          <cell r="S669" t="str">
            <v>NC</v>
          </cell>
          <cell r="T669" t="str">
            <v>China</v>
          </cell>
          <cell r="U669" t="str">
            <v>8507.20.8041</v>
          </cell>
          <cell r="V669">
            <v>8507202090</v>
          </cell>
          <cell r="W669">
            <v>2800</v>
          </cell>
          <cell r="X669">
            <v>8</v>
          </cell>
          <cell r="Y669" t="str">
            <v>-</v>
          </cell>
          <cell r="Z669">
            <v>348</v>
          </cell>
          <cell r="AA669">
            <v>167</v>
          </cell>
          <cell r="AB669">
            <v>178</v>
          </cell>
          <cell r="AC669">
            <v>18.5</v>
          </cell>
          <cell r="AD669">
            <v>18.5</v>
          </cell>
          <cell r="AE669" t="str">
            <v>-</v>
          </cell>
          <cell r="AF669" t="str">
            <v>-</v>
          </cell>
          <cell r="AG669" t="str">
            <v>-</v>
          </cell>
          <cell r="AH669" t="str">
            <v>-</v>
          </cell>
          <cell r="AI669" t="str">
            <v>-</v>
          </cell>
          <cell r="AJ669" t="str">
            <v>NC</v>
          </cell>
          <cell r="AK669" t="str">
            <v>NC</v>
          </cell>
          <cell r="AL669" t="str">
            <v>NC</v>
          </cell>
          <cell r="AM669" t="str">
            <v>NC</v>
          </cell>
          <cell r="AN669" t="str">
            <v>NC</v>
          </cell>
          <cell r="AO669" t="str">
            <v>NC</v>
          </cell>
          <cell r="AP669" t="str">
            <v>NC</v>
          </cell>
        </row>
        <row r="670">
          <cell r="I670">
            <v>590049</v>
          </cell>
          <cell r="J670" t="str">
            <v>FULBAT AGM BATTERY - FP12-65H (T6)</v>
          </cell>
          <cell r="K670">
            <v>12</v>
          </cell>
          <cell r="L670">
            <v>65</v>
          </cell>
          <cell r="M670">
            <v>60</v>
          </cell>
          <cell r="N670" t="str">
            <v>-</v>
          </cell>
          <cell r="O670">
            <v>7.4</v>
          </cell>
          <cell r="P670">
            <v>0</v>
          </cell>
          <cell r="Q670" t="str">
            <v>/</v>
          </cell>
          <cell r="R670">
            <v>3564095900494</v>
          </cell>
          <cell r="S670" t="str">
            <v>NC</v>
          </cell>
          <cell r="T670" t="str">
            <v>China</v>
          </cell>
          <cell r="U670" t="str">
            <v>8507.20.8041</v>
          </cell>
          <cell r="V670">
            <v>8507202090</v>
          </cell>
          <cell r="W670">
            <v>2800</v>
          </cell>
          <cell r="X670">
            <v>8</v>
          </cell>
          <cell r="Y670" t="str">
            <v>-</v>
          </cell>
          <cell r="Z670">
            <v>260</v>
          </cell>
          <cell r="AA670">
            <v>168</v>
          </cell>
          <cell r="AB670">
            <v>214</v>
          </cell>
          <cell r="AC670">
            <v>18.399999999999999</v>
          </cell>
          <cell r="AD670">
            <v>18.399999999999999</v>
          </cell>
          <cell r="AE670" t="str">
            <v>-</v>
          </cell>
          <cell r="AF670" t="str">
            <v>-</v>
          </cell>
          <cell r="AG670" t="str">
            <v>-</v>
          </cell>
          <cell r="AH670" t="str">
            <v>-</v>
          </cell>
          <cell r="AI670" t="str">
            <v>-</v>
          </cell>
          <cell r="AJ670" t="str">
            <v>NC</v>
          </cell>
          <cell r="AK670" t="str">
            <v>NC</v>
          </cell>
          <cell r="AL670" t="str">
            <v>NC</v>
          </cell>
          <cell r="AM670" t="str">
            <v>NC</v>
          </cell>
          <cell r="AN670" t="str">
            <v>NC</v>
          </cell>
          <cell r="AO670" t="str">
            <v>NC</v>
          </cell>
          <cell r="AP670" t="str">
            <v>NC</v>
          </cell>
        </row>
        <row r="671">
          <cell r="I671">
            <v>590048</v>
          </cell>
          <cell r="J671" t="str">
            <v>FULBAT AGM BATTERY  - FP12-65VDS (T6)</v>
          </cell>
          <cell r="K671">
            <v>12</v>
          </cell>
          <cell r="L671">
            <v>69</v>
          </cell>
          <cell r="M671">
            <v>62.1</v>
          </cell>
          <cell r="N671" t="str">
            <v>-</v>
          </cell>
          <cell r="O671">
            <v>7</v>
          </cell>
          <cell r="P671">
            <v>0</v>
          </cell>
          <cell r="Q671" t="str">
            <v>/</v>
          </cell>
          <cell r="R671">
            <v>3564095900487</v>
          </cell>
          <cell r="S671" t="str">
            <v>NC</v>
          </cell>
          <cell r="T671" t="str">
            <v>China</v>
          </cell>
          <cell r="U671" t="str">
            <v>8507.20.8041</v>
          </cell>
          <cell r="V671">
            <v>8507202090</v>
          </cell>
          <cell r="W671">
            <v>2800</v>
          </cell>
          <cell r="X671">
            <v>8</v>
          </cell>
          <cell r="Y671" t="str">
            <v>-</v>
          </cell>
          <cell r="Z671">
            <v>348</v>
          </cell>
          <cell r="AA671">
            <v>167</v>
          </cell>
          <cell r="AB671">
            <v>178</v>
          </cell>
          <cell r="AC671">
            <v>21.3</v>
          </cell>
          <cell r="AD671">
            <v>21.3</v>
          </cell>
          <cell r="AE671" t="str">
            <v>-</v>
          </cell>
          <cell r="AF671" t="str">
            <v>-</v>
          </cell>
          <cell r="AG671" t="str">
            <v>-</v>
          </cell>
          <cell r="AH671" t="str">
            <v>-</v>
          </cell>
          <cell r="AI671" t="str">
            <v>-</v>
          </cell>
          <cell r="AJ671" t="str">
            <v>NC</v>
          </cell>
          <cell r="AK671" t="str">
            <v>NC</v>
          </cell>
          <cell r="AL671" t="str">
            <v>NC</v>
          </cell>
          <cell r="AM671" t="str">
            <v>NC</v>
          </cell>
          <cell r="AN671" t="str">
            <v>NC</v>
          </cell>
          <cell r="AO671" t="str">
            <v>NC</v>
          </cell>
          <cell r="AP671" t="str">
            <v>NC</v>
          </cell>
        </row>
        <row r="672">
          <cell r="I672">
            <v>590028</v>
          </cell>
          <cell r="J672" t="str">
            <v>FULBAT AGM BATTERY - FP12-7.2 (T1)</v>
          </cell>
          <cell r="K672">
            <v>12</v>
          </cell>
          <cell r="L672">
            <v>7.2</v>
          </cell>
          <cell r="M672">
            <v>6.7</v>
          </cell>
          <cell r="N672" t="str">
            <v>-</v>
          </cell>
          <cell r="O672"/>
          <cell r="P672"/>
          <cell r="Q672" t="str">
            <v>-</v>
          </cell>
          <cell r="R672">
            <v>3564095900289</v>
          </cell>
          <cell r="S672">
            <v>3564096900288</v>
          </cell>
          <cell r="T672" t="str">
            <v>Vietnam</v>
          </cell>
          <cell r="U672" t="str">
            <v>8507.20.8041</v>
          </cell>
          <cell r="V672">
            <v>8507202090</v>
          </cell>
          <cell r="W672">
            <v>2800</v>
          </cell>
          <cell r="X672">
            <v>8</v>
          </cell>
          <cell r="Y672" t="str">
            <v>-</v>
          </cell>
          <cell r="Z672">
            <v>151</v>
          </cell>
          <cell r="AA672">
            <v>65</v>
          </cell>
          <cell r="AB672">
            <v>94</v>
          </cell>
          <cell r="AC672">
            <v>1.9</v>
          </cell>
          <cell r="AD672">
            <v>1.9</v>
          </cell>
          <cell r="AE672" t="str">
            <v>-</v>
          </cell>
          <cell r="AF672" t="str">
            <v>-</v>
          </cell>
          <cell r="AG672" t="str">
            <v>-</v>
          </cell>
          <cell r="AH672" t="str">
            <v>-</v>
          </cell>
          <cell r="AI672" t="str">
            <v>-</v>
          </cell>
          <cell r="AJ672" t="str">
            <v>NC</v>
          </cell>
          <cell r="AK672"/>
          <cell r="AL672"/>
          <cell r="AM672"/>
          <cell r="AN672"/>
          <cell r="AO672"/>
          <cell r="AP672"/>
        </row>
        <row r="673">
          <cell r="I673">
            <v>590062</v>
          </cell>
          <cell r="J673" t="str">
            <v>FULBAT AGM BATTERY - FP12-7.2FR (T1)</v>
          </cell>
          <cell r="K673">
            <v>12</v>
          </cell>
          <cell r="L673">
            <v>7.2</v>
          </cell>
          <cell r="M673">
            <v>6.7</v>
          </cell>
          <cell r="N673" t="str">
            <v>-</v>
          </cell>
          <cell r="O673"/>
          <cell r="P673"/>
          <cell r="Q673" t="str">
            <v>-</v>
          </cell>
          <cell r="R673">
            <v>3564095900623</v>
          </cell>
          <cell r="S673">
            <v>3564096900622</v>
          </cell>
          <cell r="T673" t="str">
            <v>Vietnam</v>
          </cell>
          <cell r="U673" t="str">
            <v>8507.20.8041</v>
          </cell>
          <cell r="V673">
            <v>8507202090</v>
          </cell>
          <cell r="W673">
            <v>2800</v>
          </cell>
          <cell r="X673">
            <v>8</v>
          </cell>
          <cell r="Y673" t="str">
            <v>-</v>
          </cell>
          <cell r="Z673">
            <v>151</v>
          </cell>
          <cell r="AA673">
            <v>65</v>
          </cell>
          <cell r="AB673">
            <v>94</v>
          </cell>
          <cell r="AC673">
            <v>1.9</v>
          </cell>
          <cell r="AD673">
            <v>1.9</v>
          </cell>
          <cell r="AE673" t="str">
            <v>-</v>
          </cell>
          <cell r="AF673" t="str">
            <v>-</v>
          </cell>
          <cell r="AG673" t="str">
            <v>-</v>
          </cell>
          <cell r="AH673" t="str">
            <v>-</v>
          </cell>
          <cell r="AI673" t="str">
            <v>-</v>
          </cell>
          <cell r="AJ673" t="str">
            <v>NC</v>
          </cell>
          <cell r="AK673"/>
          <cell r="AL673"/>
          <cell r="AM673"/>
          <cell r="AN673"/>
          <cell r="AO673"/>
          <cell r="AP673"/>
        </row>
        <row r="674">
          <cell r="I674">
            <v>590029</v>
          </cell>
          <cell r="J674" t="str">
            <v>FULBAT AGM BATTERY  - FP12-7.2VDS (T1)</v>
          </cell>
          <cell r="K674">
            <v>12</v>
          </cell>
          <cell r="L674">
            <v>7.2</v>
          </cell>
          <cell r="M674">
            <v>6.7</v>
          </cell>
          <cell r="N674" t="str">
            <v>-</v>
          </cell>
          <cell r="O674">
            <v>23</v>
          </cell>
          <cell r="P674" t="str">
            <v>/</v>
          </cell>
          <cell r="Q674" t="str">
            <v>/</v>
          </cell>
          <cell r="R674">
            <v>3564095900296</v>
          </cell>
          <cell r="S674">
            <v>3564096900295</v>
          </cell>
          <cell r="T674" t="str">
            <v>China</v>
          </cell>
          <cell r="U674" t="str">
            <v>8507.20.8041</v>
          </cell>
          <cell r="V674">
            <v>8507202090</v>
          </cell>
          <cell r="W674">
            <v>2800</v>
          </cell>
          <cell r="X674">
            <v>8</v>
          </cell>
          <cell r="Y674" t="str">
            <v>-</v>
          </cell>
          <cell r="Z674">
            <v>151</v>
          </cell>
          <cell r="AA674">
            <v>65</v>
          </cell>
          <cell r="AB674">
            <v>99.5</v>
          </cell>
          <cell r="AC674">
            <v>2.2999999999999998</v>
          </cell>
          <cell r="AD674">
            <v>2.2999999999999998</v>
          </cell>
          <cell r="AE674" t="str">
            <v>-</v>
          </cell>
          <cell r="AF674" t="str">
            <v>-</v>
          </cell>
          <cell r="AG674" t="str">
            <v>-</v>
          </cell>
          <cell r="AH674" t="str">
            <v>-</v>
          </cell>
          <cell r="AI674" t="str">
            <v>-</v>
          </cell>
          <cell r="AJ674" t="str">
            <v>NC</v>
          </cell>
          <cell r="AK674" t="str">
            <v>NC</v>
          </cell>
          <cell r="AL674" t="str">
            <v>NC</v>
          </cell>
          <cell r="AM674" t="str">
            <v>NC</v>
          </cell>
          <cell r="AN674" t="str">
            <v>NC</v>
          </cell>
          <cell r="AO674" t="str">
            <v>NC</v>
          </cell>
          <cell r="AP674" t="str">
            <v>NC</v>
          </cell>
        </row>
        <row r="675">
          <cell r="I675">
            <v>590030</v>
          </cell>
          <cell r="J675" t="str">
            <v>FULBAT AGM BATTERY  - FP12-7.8 (T2)</v>
          </cell>
          <cell r="K675">
            <v>12</v>
          </cell>
          <cell r="L675">
            <v>7.8</v>
          </cell>
          <cell r="M675">
            <v>7.6</v>
          </cell>
          <cell r="N675" t="str">
            <v>-</v>
          </cell>
          <cell r="O675">
            <v>20</v>
          </cell>
          <cell r="P675" t="str">
            <v>/</v>
          </cell>
          <cell r="Q675" t="str">
            <v>/</v>
          </cell>
          <cell r="R675" t="str">
            <v>356409590030</v>
          </cell>
          <cell r="S675" t="str">
            <v>3564096900309</v>
          </cell>
          <cell r="T675" t="str">
            <v>China</v>
          </cell>
          <cell r="U675" t="str">
            <v>8507.20.8041</v>
          </cell>
          <cell r="V675">
            <v>8507202090</v>
          </cell>
          <cell r="W675">
            <v>2800</v>
          </cell>
          <cell r="X675">
            <v>8</v>
          </cell>
          <cell r="Y675" t="str">
            <v>-</v>
          </cell>
          <cell r="Z675">
            <v>151</v>
          </cell>
          <cell r="AA675">
            <v>65</v>
          </cell>
          <cell r="AB675">
            <v>99.5</v>
          </cell>
          <cell r="AC675">
            <v>2.5</v>
          </cell>
          <cell r="AD675">
            <v>2.5</v>
          </cell>
          <cell r="AE675" t="str">
            <v>-</v>
          </cell>
          <cell r="AF675" t="str">
            <v>-</v>
          </cell>
          <cell r="AG675" t="str">
            <v>-</v>
          </cell>
          <cell r="AH675" t="str">
            <v>-</v>
          </cell>
          <cell r="AI675" t="str">
            <v>-</v>
          </cell>
          <cell r="AJ675" t="str">
            <v>NC</v>
          </cell>
          <cell r="AK675" t="str">
            <v>NC</v>
          </cell>
          <cell r="AL675" t="str">
            <v>NC</v>
          </cell>
          <cell r="AM675" t="str">
            <v>NC</v>
          </cell>
          <cell r="AN675" t="str">
            <v>NC</v>
          </cell>
          <cell r="AO675" t="str">
            <v>NC</v>
          </cell>
          <cell r="AP675" t="str">
            <v>NC</v>
          </cell>
        </row>
        <row r="676">
          <cell r="I676">
            <v>590050</v>
          </cell>
          <cell r="J676" t="str">
            <v>FULBAT AGM BATTERY - FP12-75 (T6)</v>
          </cell>
          <cell r="K676">
            <v>12</v>
          </cell>
          <cell r="L676">
            <v>75</v>
          </cell>
          <cell r="M676">
            <v>73</v>
          </cell>
          <cell r="N676" t="str">
            <v>-</v>
          </cell>
          <cell r="O676">
            <v>6.6</v>
          </cell>
          <cell r="P676">
            <v>0</v>
          </cell>
          <cell r="Q676" t="str">
            <v>/</v>
          </cell>
          <cell r="R676">
            <v>3564095900500</v>
          </cell>
          <cell r="S676" t="str">
            <v>NC</v>
          </cell>
          <cell r="T676" t="str">
            <v>China</v>
          </cell>
          <cell r="U676" t="str">
            <v>8507.20.8041</v>
          </cell>
          <cell r="V676">
            <v>8507202090</v>
          </cell>
          <cell r="W676">
            <v>2800</v>
          </cell>
          <cell r="X676">
            <v>8</v>
          </cell>
          <cell r="Y676" t="str">
            <v>-</v>
          </cell>
          <cell r="Z676">
            <v>348</v>
          </cell>
          <cell r="AA676">
            <v>167</v>
          </cell>
          <cell r="AB676">
            <v>178</v>
          </cell>
          <cell r="AC676">
            <v>21.4</v>
          </cell>
          <cell r="AD676">
            <v>21.4</v>
          </cell>
          <cell r="AE676" t="str">
            <v>-</v>
          </cell>
          <cell r="AF676" t="str">
            <v>-</v>
          </cell>
          <cell r="AG676" t="str">
            <v>-</v>
          </cell>
          <cell r="AH676" t="str">
            <v>-</v>
          </cell>
          <cell r="AI676" t="str">
            <v>-</v>
          </cell>
          <cell r="AJ676" t="str">
            <v>NC</v>
          </cell>
          <cell r="AK676" t="str">
            <v>NC</v>
          </cell>
          <cell r="AL676" t="str">
            <v>NC</v>
          </cell>
          <cell r="AM676" t="str">
            <v>NC</v>
          </cell>
          <cell r="AN676" t="str">
            <v>NC</v>
          </cell>
          <cell r="AO676" t="str">
            <v>NC</v>
          </cell>
          <cell r="AP676" t="str">
            <v>NC</v>
          </cell>
        </row>
        <row r="677">
          <cell r="I677">
            <v>590051</v>
          </cell>
          <cell r="J677" t="str">
            <v>FULBAT AGM BATTERY - FP12-80 (T6)</v>
          </cell>
          <cell r="K677">
            <v>12</v>
          </cell>
          <cell r="L677">
            <v>80</v>
          </cell>
          <cell r="M677">
            <v>78</v>
          </cell>
          <cell r="N677" t="str">
            <v>-</v>
          </cell>
          <cell r="O677">
            <v>6.6</v>
          </cell>
          <cell r="P677">
            <v>0</v>
          </cell>
          <cell r="Q677" t="str">
            <v>/</v>
          </cell>
          <cell r="R677">
            <v>3564095900517</v>
          </cell>
          <cell r="S677" t="str">
            <v>NC</v>
          </cell>
          <cell r="T677" t="str">
            <v>China</v>
          </cell>
          <cell r="U677" t="str">
            <v>8507.20.8041</v>
          </cell>
          <cell r="V677">
            <v>8507202090</v>
          </cell>
          <cell r="W677">
            <v>2800</v>
          </cell>
          <cell r="X677">
            <v>8</v>
          </cell>
          <cell r="Y677" t="str">
            <v>-</v>
          </cell>
          <cell r="Z677">
            <v>260</v>
          </cell>
          <cell r="AA677">
            <v>168</v>
          </cell>
          <cell r="AB677">
            <v>214</v>
          </cell>
          <cell r="AC677">
            <v>22.3</v>
          </cell>
          <cell r="AD677">
            <v>22.3</v>
          </cell>
          <cell r="AE677" t="str">
            <v>-</v>
          </cell>
          <cell r="AF677" t="str">
            <v>-</v>
          </cell>
          <cell r="AG677" t="str">
            <v>-</v>
          </cell>
          <cell r="AH677" t="str">
            <v>-</v>
          </cell>
          <cell r="AI677" t="str">
            <v>-</v>
          </cell>
          <cell r="AJ677" t="str">
            <v>NC</v>
          </cell>
          <cell r="AK677" t="str">
            <v>NC</v>
          </cell>
          <cell r="AL677" t="str">
            <v>NC</v>
          </cell>
          <cell r="AM677" t="str">
            <v>NC</v>
          </cell>
          <cell r="AN677" t="str">
            <v>NC</v>
          </cell>
          <cell r="AO677" t="str">
            <v>NC</v>
          </cell>
          <cell r="AP677" t="str">
            <v>NC</v>
          </cell>
        </row>
        <row r="678">
          <cell r="I678">
            <v>590052</v>
          </cell>
          <cell r="J678" t="str">
            <v>FULBAT AGM BATTERY - FP12-85H (T6)</v>
          </cell>
          <cell r="K678">
            <v>12</v>
          </cell>
          <cell r="L678">
            <v>85</v>
          </cell>
          <cell r="M678">
            <v>83</v>
          </cell>
          <cell r="N678" t="str">
            <v>-</v>
          </cell>
          <cell r="O678">
            <v>6.2</v>
          </cell>
          <cell r="P678">
            <v>0</v>
          </cell>
          <cell r="Q678" t="str">
            <v>/</v>
          </cell>
          <cell r="R678">
            <v>3564095900524</v>
          </cell>
          <cell r="S678" t="str">
            <v>NC</v>
          </cell>
          <cell r="T678" t="str">
            <v>China</v>
          </cell>
          <cell r="U678" t="str">
            <v>8507.20.8041</v>
          </cell>
          <cell r="V678">
            <v>8507202090</v>
          </cell>
          <cell r="W678">
            <v>2800</v>
          </cell>
          <cell r="X678">
            <v>8</v>
          </cell>
          <cell r="Y678" t="str">
            <v>-</v>
          </cell>
          <cell r="Z678">
            <v>260</v>
          </cell>
          <cell r="AA678">
            <v>168</v>
          </cell>
          <cell r="AB678">
            <v>214</v>
          </cell>
          <cell r="AC678">
            <v>23.8</v>
          </cell>
          <cell r="AD678">
            <v>23.8</v>
          </cell>
          <cell r="AE678" t="str">
            <v>-</v>
          </cell>
          <cell r="AF678" t="str">
            <v>-</v>
          </cell>
          <cell r="AG678" t="str">
            <v>-</v>
          </cell>
          <cell r="AH678" t="str">
            <v>-</v>
          </cell>
          <cell r="AI678" t="str">
            <v>-</v>
          </cell>
          <cell r="AJ678" t="str">
            <v>NC</v>
          </cell>
          <cell r="AK678" t="str">
            <v>NC</v>
          </cell>
          <cell r="AL678" t="str">
            <v>NC</v>
          </cell>
          <cell r="AM678" t="str">
            <v>NC</v>
          </cell>
          <cell r="AN678" t="str">
            <v>NC</v>
          </cell>
          <cell r="AO678" t="str">
            <v>NC</v>
          </cell>
          <cell r="AP678" t="str">
            <v>NC</v>
          </cell>
        </row>
        <row r="679">
          <cell r="I679">
            <v>590031</v>
          </cell>
          <cell r="J679" t="str">
            <v>FULBAT AGM BATTERY - FP12-9 (T2)</v>
          </cell>
          <cell r="K679">
            <v>12</v>
          </cell>
          <cell r="L679">
            <v>9</v>
          </cell>
          <cell r="M679">
            <v>8.3000000000000007</v>
          </cell>
          <cell r="N679" t="str">
            <v>-</v>
          </cell>
          <cell r="O679"/>
          <cell r="P679"/>
          <cell r="Q679" t="str">
            <v>-</v>
          </cell>
          <cell r="R679">
            <v>3564095900319</v>
          </cell>
          <cell r="S679">
            <v>3564096900318</v>
          </cell>
          <cell r="T679" t="str">
            <v>Vietnam</v>
          </cell>
          <cell r="U679" t="str">
            <v>8507.20.8041</v>
          </cell>
          <cell r="V679">
            <v>8507202090</v>
          </cell>
          <cell r="W679">
            <v>2800</v>
          </cell>
          <cell r="X679">
            <v>8</v>
          </cell>
          <cell r="Y679" t="str">
            <v>-</v>
          </cell>
          <cell r="Z679">
            <v>151</v>
          </cell>
          <cell r="AA679">
            <v>65</v>
          </cell>
          <cell r="AB679">
            <v>94</v>
          </cell>
          <cell r="AC679">
            <v>2.2999999999999998</v>
          </cell>
          <cell r="AD679">
            <v>2.2999999999999998</v>
          </cell>
          <cell r="AE679" t="str">
            <v>-</v>
          </cell>
          <cell r="AF679" t="str">
            <v>-</v>
          </cell>
          <cell r="AG679" t="str">
            <v>-</v>
          </cell>
          <cell r="AH679" t="str">
            <v>-</v>
          </cell>
          <cell r="AI679" t="str">
            <v>-</v>
          </cell>
          <cell r="AJ679" t="str">
            <v>NC</v>
          </cell>
          <cell r="AK679"/>
          <cell r="AL679"/>
          <cell r="AM679"/>
          <cell r="AN679"/>
          <cell r="AO679"/>
          <cell r="AP679"/>
        </row>
        <row r="680">
          <cell r="I680">
            <v>590001</v>
          </cell>
          <cell r="J680" t="str">
            <v>FULBAT AGM BATTERY - FP4-3.5 (T1)</v>
          </cell>
          <cell r="K680">
            <v>4</v>
          </cell>
          <cell r="L680">
            <v>3.5</v>
          </cell>
          <cell r="M680">
            <v>3.3</v>
          </cell>
          <cell r="N680" t="str">
            <v>-</v>
          </cell>
          <cell r="O680">
            <v>14</v>
          </cell>
          <cell r="P680" t="str">
            <v>/</v>
          </cell>
          <cell r="Q680" t="str">
            <v>/</v>
          </cell>
          <cell r="R680">
            <v>3564095900012</v>
          </cell>
          <cell r="S680">
            <v>3564096900011</v>
          </cell>
          <cell r="T680" t="str">
            <v>China</v>
          </cell>
          <cell r="U680" t="str">
            <v>8507.20.8091</v>
          </cell>
          <cell r="V680">
            <v>8507202090</v>
          </cell>
          <cell r="W680">
            <v>2800</v>
          </cell>
          <cell r="X680">
            <v>8</v>
          </cell>
          <cell r="Y680" t="str">
            <v>-</v>
          </cell>
          <cell r="Z680">
            <v>90</v>
          </cell>
          <cell r="AA680">
            <v>34</v>
          </cell>
          <cell r="AB680">
            <v>65</v>
          </cell>
          <cell r="AC680">
            <v>0.4</v>
          </cell>
          <cell r="AD680">
            <v>0.4</v>
          </cell>
          <cell r="AE680" t="str">
            <v>-</v>
          </cell>
          <cell r="AF680" t="str">
            <v>-</v>
          </cell>
          <cell r="AG680" t="str">
            <v>-</v>
          </cell>
          <cell r="AH680" t="str">
            <v>-</v>
          </cell>
          <cell r="AI680" t="str">
            <v>-</v>
          </cell>
          <cell r="AJ680" t="str">
            <v>NC</v>
          </cell>
          <cell r="AK680" t="str">
            <v>NC</v>
          </cell>
          <cell r="AL680" t="str">
            <v>NC</v>
          </cell>
          <cell r="AM680" t="str">
            <v>NC</v>
          </cell>
          <cell r="AN680" t="str">
            <v>NC</v>
          </cell>
          <cell r="AO680" t="str">
            <v>NC</v>
          </cell>
          <cell r="AP680" t="str">
            <v>NC</v>
          </cell>
        </row>
        <row r="681">
          <cell r="I681">
            <v>590002</v>
          </cell>
          <cell r="J681" t="str">
            <v>FULBAT AGM BATTERY - FP6-1.2 (T1)</v>
          </cell>
          <cell r="K681">
            <v>6</v>
          </cell>
          <cell r="L681">
            <v>1.2</v>
          </cell>
          <cell r="M681">
            <v>1.1000000000000001</v>
          </cell>
          <cell r="N681" t="str">
            <v>-</v>
          </cell>
          <cell r="O681">
            <v>65</v>
          </cell>
          <cell r="P681" t="str">
            <v>/</v>
          </cell>
          <cell r="Q681" t="str">
            <v>/</v>
          </cell>
          <cell r="R681">
            <v>3564095900029</v>
          </cell>
          <cell r="S681">
            <v>3564096900028</v>
          </cell>
          <cell r="T681" t="str">
            <v>China</v>
          </cell>
          <cell r="U681" t="str">
            <v>8507.20.8031</v>
          </cell>
          <cell r="V681">
            <v>8507202090</v>
          </cell>
          <cell r="W681">
            <v>2800</v>
          </cell>
          <cell r="X681">
            <v>8</v>
          </cell>
          <cell r="Y681" t="str">
            <v>-</v>
          </cell>
          <cell r="Z681">
            <v>97</v>
          </cell>
          <cell r="AA681">
            <v>24</v>
          </cell>
          <cell r="AB681">
            <v>57.5</v>
          </cell>
          <cell r="AC681">
            <v>0.28999999999999998</v>
          </cell>
          <cell r="AD681">
            <v>0.28999999999999998</v>
          </cell>
          <cell r="AE681" t="str">
            <v>-</v>
          </cell>
          <cell r="AF681" t="str">
            <v>-</v>
          </cell>
          <cell r="AG681" t="str">
            <v>-</v>
          </cell>
          <cell r="AH681" t="str">
            <v>-</v>
          </cell>
          <cell r="AI681" t="str">
            <v>-</v>
          </cell>
          <cell r="AJ681" t="str">
            <v>NC</v>
          </cell>
          <cell r="AK681" t="str">
            <v>NC</v>
          </cell>
          <cell r="AL681" t="str">
            <v>NC</v>
          </cell>
          <cell r="AM681" t="str">
            <v>NC</v>
          </cell>
          <cell r="AN681" t="str">
            <v>NC</v>
          </cell>
          <cell r="AO681" t="str">
            <v>NC</v>
          </cell>
          <cell r="AP681" t="str">
            <v>NC</v>
          </cell>
        </row>
        <row r="682">
          <cell r="I682">
            <v>590011</v>
          </cell>
          <cell r="J682" t="str">
            <v>FULBAT AGM BATTERY - FP6-10 (T1)</v>
          </cell>
          <cell r="K682">
            <v>6</v>
          </cell>
          <cell r="L682">
            <v>10</v>
          </cell>
          <cell r="M682">
            <v>9.3000000000000007</v>
          </cell>
          <cell r="N682" t="str">
            <v>-</v>
          </cell>
          <cell r="O682">
            <v>11</v>
          </cell>
          <cell r="P682" t="str">
            <v>/</v>
          </cell>
          <cell r="Q682" t="str">
            <v>/</v>
          </cell>
          <cell r="R682">
            <v>3564095900111</v>
          </cell>
          <cell r="S682">
            <v>3564096900110</v>
          </cell>
          <cell r="T682" t="str">
            <v>China</v>
          </cell>
          <cell r="U682" t="str">
            <v>8507.20.8031</v>
          </cell>
          <cell r="V682">
            <v>8507202090</v>
          </cell>
          <cell r="W682">
            <v>2800</v>
          </cell>
          <cell r="X682">
            <v>8</v>
          </cell>
          <cell r="Y682" t="str">
            <v>-</v>
          </cell>
          <cell r="Z682">
            <v>151</v>
          </cell>
          <cell r="AA682">
            <v>50.5</v>
          </cell>
          <cell r="AB682">
            <v>100</v>
          </cell>
          <cell r="AC682">
            <v>1.54</v>
          </cell>
          <cell r="AD682">
            <v>1.54</v>
          </cell>
          <cell r="AE682" t="str">
            <v>-</v>
          </cell>
          <cell r="AF682" t="str">
            <v>-</v>
          </cell>
          <cell r="AG682" t="str">
            <v>-</v>
          </cell>
          <cell r="AH682" t="str">
            <v>-</v>
          </cell>
          <cell r="AI682" t="str">
            <v>-</v>
          </cell>
          <cell r="AJ682" t="str">
            <v>NC</v>
          </cell>
          <cell r="AK682" t="str">
            <v>NC</v>
          </cell>
          <cell r="AL682" t="str">
            <v>NC</v>
          </cell>
          <cell r="AM682" t="str">
            <v>NC</v>
          </cell>
          <cell r="AN682" t="str">
            <v>NC</v>
          </cell>
          <cell r="AO682" t="str">
            <v>NC</v>
          </cell>
          <cell r="AP682" t="str">
            <v>NC</v>
          </cell>
        </row>
        <row r="683">
          <cell r="I683">
            <v>590012</v>
          </cell>
          <cell r="J683" t="str">
            <v>FULBAT AGM BATTERY - FP6-12 (T2)</v>
          </cell>
          <cell r="K683">
            <v>6</v>
          </cell>
          <cell r="L683">
            <v>12</v>
          </cell>
          <cell r="M683">
            <v>11.2</v>
          </cell>
          <cell r="N683" t="str">
            <v>-</v>
          </cell>
          <cell r="O683"/>
          <cell r="P683"/>
          <cell r="Q683" t="str">
            <v>-</v>
          </cell>
          <cell r="R683">
            <v>3564095900128</v>
          </cell>
          <cell r="S683">
            <v>3564096900127</v>
          </cell>
          <cell r="T683" t="str">
            <v>Vietnam</v>
          </cell>
          <cell r="U683" t="str">
            <v>8507.20.8031</v>
          </cell>
          <cell r="V683">
            <v>8507202090</v>
          </cell>
          <cell r="W683">
            <v>2800</v>
          </cell>
          <cell r="X683">
            <v>8</v>
          </cell>
          <cell r="Y683" t="str">
            <v>-</v>
          </cell>
          <cell r="Z683">
            <v>151</v>
          </cell>
          <cell r="AA683">
            <v>50</v>
          </cell>
          <cell r="AB683">
            <v>95</v>
          </cell>
          <cell r="AC683">
            <v>1.6</v>
          </cell>
          <cell r="AD683">
            <v>1.6</v>
          </cell>
          <cell r="AE683" t="str">
            <v>-</v>
          </cell>
          <cell r="AF683" t="str">
            <v>-</v>
          </cell>
          <cell r="AG683" t="str">
            <v>-</v>
          </cell>
          <cell r="AH683" t="str">
            <v>-</v>
          </cell>
          <cell r="AI683" t="str">
            <v>-</v>
          </cell>
          <cell r="AJ683" t="str">
            <v>NC</v>
          </cell>
          <cell r="AK683"/>
          <cell r="AL683"/>
          <cell r="AM683"/>
          <cell r="AN683"/>
          <cell r="AO683"/>
          <cell r="AP683"/>
        </row>
        <row r="684">
          <cell r="I684">
            <v>590070</v>
          </cell>
          <cell r="J684" t="str">
            <v>FULBAT AGM BATTERY - FP6-12FR</v>
          </cell>
          <cell r="K684">
            <v>6</v>
          </cell>
          <cell r="L684">
            <v>12</v>
          </cell>
          <cell r="M684">
            <v>11.2</v>
          </cell>
          <cell r="N684" t="str">
            <v>-</v>
          </cell>
          <cell r="O684"/>
          <cell r="P684"/>
          <cell r="Q684" t="str">
            <v>-</v>
          </cell>
          <cell r="R684">
            <v>3564095900708</v>
          </cell>
          <cell r="S684">
            <v>3564096900707</v>
          </cell>
          <cell r="T684" t="str">
            <v>Vietnam</v>
          </cell>
          <cell r="U684" t="str">
            <v>8507.20.8031</v>
          </cell>
          <cell r="V684">
            <v>8507202090</v>
          </cell>
          <cell r="W684">
            <v>2800</v>
          </cell>
          <cell r="X684">
            <v>8</v>
          </cell>
          <cell r="Y684" t="str">
            <v>-</v>
          </cell>
          <cell r="Z684">
            <v>151</v>
          </cell>
          <cell r="AA684">
            <v>50.5</v>
          </cell>
          <cell r="AB684">
            <v>100</v>
          </cell>
          <cell r="AC684">
            <v>1.6</v>
          </cell>
          <cell r="AD684">
            <v>1.6</v>
          </cell>
          <cell r="AE684" t="str">
            <v>-</v>
          </cell>
          <cell r="AF684" t="str">
            <v>-</v>
          </cell>
          <cell r="AG684" t="str">
            <v>-</v>
          </cell>
          <cell r="AH684" t="str">
            <v>-</v>
          </cell>
          <cell r="AI684" t="str">
            <v>-</v>
          </cell>
          <cell r="AJ684" t="str">
            <v>NC</v>
          </cell>
          <cell r="AK684"/>
          <cell r="AL684"/>
          <cell r="AM684"/>
          <cell r="AN684"/>
          <cell r="AO684"/>
          <cell r="AP684"/>
        </row>
        <row r="685">
          <cell r="I685">
            <v>590013</v>
          </cell>
          <cell r="J685" t="str">
            <v>FULBAT AGM BATTERY - FP6-12VDS (T2)</v>
          </cell>
          <cell r="K685">
            <v>6</v>
          </cell>
          <cell r="L685">
            <v>12</v>
          </cell>
          <cell r="M685">
            <v>11.2</v>
          </cell>
          <cell r="N685" t="str">
            <v>-</v>
          </cell>
          <cell r="O685">
            <v>9</v>
          </cell>
          <cell r="P685" t="str">
            <v>/</v>
          </cell>
          <cell r="Q685" t="str">
            <v>/</v>
          </cell>
          <cell r="R685">
            <v>3564095900135</v>
          </cell>
          <cell r="S685">
            <v>3564096900134</v>
          </cell>
          <cell r="T685" t="str">
            <v>China</v>
          </cell>
          <cell r="U685" t="str">
            <v>8507.20.8031</v>
          </cell>
          <cell r="V685">
            <v>8507202090</v>
          </cell>
          <cell r="W685">
            <v>2800</v>
          </cell>
          <cell r="X685">
            <v>8</v>
          </cell>
          <cell r="Y685" t="str">
            <v>-</v>
          </cell>
          <cell r="Z685">
            <v>151</v>
          </cell>
          <cell r="AA685">
            <v>51</v>
          </cell>
          <cell r="AB685">
            <v>100</v>
          </cell>
          <cell r="AC685">
            <v>1.95</v>
          </cell>
          <cell r="AD685">
            <v>1.95</v>
          </cell>
          <cell r="AE685" t="str">
            <v>-</v>
          </cell>
          <cell r="AF685" t="str">
            <v>-</v>
          </cell>
          <cell r="AG685" t="str">
            <v>-</v>
          </cell>
          <cell r="AH685" t="str">
            <v>-</v>
          </cell>
          <cell r="AI685" t="str">
            <v>-</v>
          </cell>
          <cell r="AJ685" t="str">
            <v>NC</v>
          </cell>
          <cell r="AK685" t="str">
            <v>NC</v>
          </cell>
          <cell r="AL685" t="str">
            <v>NC</v>
          </cell>
          <cell r="AM685" t="str">
            <v>NC</v>
          </cell>
          <cell r="AN685" t="str">
            <v>NC</v>
          </cell>
          <cell r="AO685" t="str">
            <v>NC</v>
          </cell>
          <cell r="AP685" t="str">
            <v>NC</v>
          </cell>
        </row>
        <row r="686">
          <cell r="I686">
            <v>590003</v>
          </cell>
          <cell r="J686" t="str">
            <v>FULBAT AGM BATTERY - FP6-2.8 (T1)</v>
          </cell>
          <cell r="K686">
            <v>6</v>
          </cell>
          <cell r="L686">
            <v>2.8</v>
          </cell>
          <cell r="M686">
            <v>2.6</v>
          </cell>
          <cell r="N686" t="str">
            <v>-</v>
          </cell>
          <cell r="O686">
            <v>22</v>
          </cell>
          <cell r="P686" t="str">
            <v>/</v>
          </cell>
          <cell r="Q686" t="str">
            <v>/</v>
          </cell>
          <cell r="R686">
            <v>3564095900036</v>
          </cell>
          <cell r="S686">
            <v>3564096900035</v>
          </cell>
          <cell r="T686" t="str">
            <v>China</v>
          </cell>
          <cell r="U686" t="str">
            <v>8507.20.8031</v>
          </cell>
          <cell r="V686">
            <v>8507202090</v>
          </cell>
          <cell r="W686">
            <v>2800</v>
          </cell>
          <cell r="X686">
            <v>8</v>
          </cell>
          <cell r="Y686" t="str">
            <v>-</v>
          </cell>
          <cell r="Z686">
            <v>66</v>
          </cell>
          <cell r="AA686">
            <v>33</v>
          </cell>
          <cell r="AB686">
            <v>103</v>
          </cell>
          <cell r="AC686">
            <v>0.55000000000000004</v>
          </cell>
          <cell r="AD686">
            <v>0.55000000000000004</v>
          </cell>
          <cell r="AE686" t="str">
            <v>-</v>
          </cell>
          <cell r="AF686" t="str">
            <v>-</v>
          </cell>
          <cell r="AG686" t="str">
            <v>-</v>
          </cell>
          <cell r="AH686" t="str">
            <v>-</v>
          </cell>
          <cell r="AI686" t="str">
            <v>-</v>
          </cell>
          <cell r="AJ686" t="str">
            <v>NC</v>
          </cell>
          <cell r="AK686" t="str">
            <v>NC</v>
          </cell>
          <cell r="AL686" t="str">
            <v>NC</v>
          </cell>
          <cell r="AM686" t="str">
            <v>NC</v>
          </cell>
          <cell r="AN686" t="str">
            <v>NC</v>
          </cell>
          <cell r="AO686" t="str">
            <v>NC</v>
          </cell>
          <cell r="AP686" t="str">
            <v>NC</v>
          </cell>
        </row>
        <row r="687">
          <cell r="I687">
            <v>590004</v>
          </cell>
          <cell r="J687" t="str">
            <v>FULBAT AGM BATTERY - FP6-3.2 (T1)</v>
          </cell>
          <cell r="K687">
            <v>6</v>
          </cell>
          <cell r="L687">
            <v>3.2</v>
          </cell>
          <cell r="M687">
            <v>3</v>
          </cell>
          <cell r="N687" t="str">
            <v>-</v>
          </cell>
          <cell r="O687">
            <v>21</v>
          </cell>
          <cell r="P687" t="str">
            <v>/</v>
          </cell>
          <cell r="Q687" t="str">
            <v>/</v>
          </cell>
          <cell r="R687">
            <v>3564095900043</v>
          </cell>
          <cell r="S687">
            <v>3564096900042</v>
          </cell>
          <cell r="T687" t="str">
            <v>China</v>
          </cell>
          <cell r="U687" t="str">
            <v>8507.20.8031</v>
          </cell>
          <cell r="V687">
            <v>8507202090</v>
          </cell>
          <cell r="W687">
            <v>2800</v>
          </cell>
          <cell r="X687">
            <v>8</v>
          </cell>
          <cell r="Y687" t="str">
            <v>-</v>
          </cell>
          <cell r="Z687">
            <v>134</v>
          </cell>
          <cell r="AA687">
            <v>34</v>
          </cell>
          <cell r="AB687">
            <v>66</v>
          </cell>
          <cell r="AC687">
            <v>0.6</v>
          </cell>
          <cell r="AD687">
            <v>0.6</v>
          </cell>
          <cell r="AE687" t="str">
            <v>-</v>
          </cell>
          <cell r="AF687" t="str">
            <v>-</v>
          </cell>
          <cell r="AG687" t="str">
            <v>-</v>
          </cell>
          <cell r="AH687" t="str">
            <v>-</v>
          </cell>
          <cell r="AI687" t="str">
            <v>-</v>
          </cell>
          <cell r="AJ687" t="str">
            <v>NC</v>
          </cell>
          <cell r="AK687" t="str">
            <v>NC</v>
          </cell>
          <cell r="AL687" t="str">
            <v>NC</v>
          </cell>
          <cell r="AM687" t="str">
            <v>NC</v>
          </cell>
          <cell r="AN687" t="str">
            <v>NC</v>
          </cell>
          <cell r="AO687" t="str">
            <v>NC</v>
          </cell>
          <cell r="AP687" t="str">
            <v>NC</v>
          </cell>
        </row>
        <row r="688">
          <cell r="I688">
            <v>590005</v>
          </cell>
          <cell r="J688" t="str">
            <v>FULBAT AGM BATTERY - FP6-4 (T1)</v>
          </cell>
          <cell r="K688">
            <v>6</v>
          </cell>
          <cell r="L688">
            <v>4</v>
          </cell>
          <cell r="M688">
            <v>3.7</v>
          </cell>
          <cell r="N688" t="str">
            <v>-</v>
          </cell>
          <cell r="O688">
            <v>30</v>
          </cell>
          <cell r="P688" t="str">
            <v>/</v>
          </cell>
          <cell r="Q688" t="str">
            <v>/</v>
          </cell>
          <cell r="R688">
            <v>3564095900050</v>
          </cell>
          <cell r="S688">
            <v>3564096900059</v>
          </cell>
          <cell r="T688" t="str">
            <v>China</v>
          </cell>
          <cell r="U688" t="str">
            <v>8507.20.8031</v>
          </cell>
          <cell r="V688">
            <v>8507202090</v>
          </cell>
          <cell r="W688">
            <v>2800</v>
          </cell>
          <cell r="X688">
            <v>8</v>
          </cell>
          <cell r="Y688" t="str">
            <v>-</v>
          </cell>
          <cell r="Z688">
            <v>70</v>
          </cell>
          <cell r="AA688">
            <v>47</v>
          </cell>
          <cell r="AB688">
            <v>106</v>
          </cell>
          <cell r="AC688">
            <v>0.65</v>
          </cell>
          <cell r="AD688">
            <v>0.65</v>
          </cell>
          <cell r="AE688" t="str">
            <v>-</v>
          </cell>
          <cell r="AF688" t="str">
            <v>-</v>
          </cell>
          <cell r="AG688" t="str">
            <v>-</v>
          </cell>
          <cell r="AH688" t="str">
            <v>-</v>
          </cell>
          <cell r="AI688" t="str">
            <v>-</v>
          </cell>
          <cell r="AJ688" t="str">
            <v>NC</v>
          </cell>
          <cell r="AK688" t="str">
            <v>NC</v>
          </cell>
          <cell r="AL688" t="str">
            <v>NC</v>
          </cell>
          <cell r="AM688" t="str">
            <v>NC</v>
          </cell>
          <cell r="AN688" t="str">
            <v>NC</v>
          </cell>
          <cell r="AO688" t="str">
            <v>NC</v>
          </cell>
          <cell r="AP688" t="str">
            <v>NC</v>
          </cell>
        </row>
        <row r="689">
          <cell r="I689">
            <v>590006</v>
          </cell>
          <cell r="J689" t="str">
            <v>FULBAT AGM BATTERY - FP6-4.5 (T1)</v>
          </cell>
          <cell r="K689">
            <v>6</v>
          </cell>
          <cell r="L689">
            <v>4.5</v>
          </cell>
          <cell r="M689">
            <v>4.2</v>
          </cell>
          <cell r="N689" t="str">
            <v>-</v>
          </cell>
          <cell r="O689"/>
          <cell r="P689"/>
          <cell r="Q689" t="str">
            <v>-</v>
          </cell>
          <cell r="R689">
            <v>3564095900067</v>
          </cell>
          <cell r="S689">
            <v>3564096900066</v>
          </cell>
          <cell r="T689" t="str">
            <v>Vietnam</v>
          </cell>
          <cell r="U689" t="str">
            <v>8507.20.8031</v>
          </cell>
          <cell r="V689">
            <v>8507202090</v>
          </cell>
          <cell r="W689">
            <v>2800</v>
          </cell>
          <cell r="X689">
            <v>8</v>
          </cell>
          <cell r="Y689" t="str">
            <v>-</v>
          </cell>
          <cell r="Z689">
            <v>70</v>
          </cell>
          <cell r="AA689">
            <v>47</v>
          </cell>
          <cell r="AB689">
            <v>101</v>
          </cell>
          <cell r="AC689">
            <v>0.65</v>
          </cell>
          <cell r="AD689">
            <v>0.65</v>
          </cell>
          <cell r="AE689" t="str">
            <v>-</v>
          </cell>
          <cell r="AF689" t="str">
            <v>-</v>
          </cell>
          <cell r="AG689" t="str">
            <v>-</v>
          </cell>
          <cell r="AH689" t="str">
            <v>-</v>
          </cell>
          <cell r="AI689" t="str">
            <v>-</v>
          </cell>
          <cell r="AJ689" t="str">
            <v>NC</v>
          </cell>
          <cell r="AK689"/>
          <cell r="AL689"/>
          <cell r="AM689"/>
          <cell r="AN689"/>
          <cell r="AO689"/>
          <cell r="AP689"/>
        </row>
        <row r="690">
          <cell r="I690">
            <v>590008</v>
          </cell>
          <cell r="J690" t="str">
            <v>FULBAT AGM BATTERY - FP6-4.5S (S)</v>
          </cell>
          <cell r="K690">
            <v>6</v>
          </cell>
          <cell r="L690">
            <v>4.5</v>
          </cell>
          <cell r="M690">
            <v>4.1900000000000004</v>
          </cell>
          <cell r="N690" t="str">
            <v>-</v>
          </cell>
          <cell r="O690">
            <v>60</v>
          </cell>
          <cell r="P690" t="str">
            <v>/</v>
          </cell>
          <cell r="Q690" t="str">
            <v>/</v>
          </cell>
          <cell r="R690">
            <v>3564095900081</v>
          </cell>
          <cell r="S690">
            <v>3564096900080</v>
          </cell>
          <cell r="T690" t="str">
            <v>China</v>
          </cell>
          <cell r="U690" t="str">
            <v>8507.20.8031</v>
          </cell>
          <cell r="V690">
            <v>8507202090</v>
          </cell>
          <cell r="W690">
            <v>2800</v>
          </cell>
          <cell r="X690">
            <v>8</v>
          </cell>
          <cell r="Y690" t="str">
            <v>-</v>
          </cell>
          <cell r="Z690">
            <v>67</v>
          </cell>
          <cell r="AA690">
            <v>67</v>
          </cell>
          <cell r="AB690">
            <v>109</v>
          </cell>
          <cell r="AC690">
            <v>0.78</v>
          </cell>
          <cell r="AD690">
            <v>0.78</v>
          </cell>
          <cell r="AE690" t="str">
            <v>-</v>
          </cell>
          <cell r="AF690" t="str">
            <v>-</v>
          </cell>
          <cell r="AG690" t="str">
            <v>-</v>
          </cell>
          <cell r="AH690" t="str">
            <v>-</v>
          </cell>
          <cell r="AI690" t="str">
            <v>-</v>
          </cell>
          <cell r="AJ690" t="str">
            <v>NC</v>
          </cell>
          <cell r="AK690" t="str">
            <v>NC</v>
          </cell>
          <cell r="AL690" t="str">
            <v>NC</v>
          </cell>
          <cell r="AM690" t="str">
            <v>NC</v>
          </cell>
          <cell r="AN690" t="str">
            <v>NC</v>
          </cell>
          <cell r="AO690" t="str">
            <v>NC</v>
          </cell>
          <cell r="AP690" t="str">
            <v>NC</v>
          </cell>
        </row>
        <row r="691">
          <cell r="I691">
            <v>590009</v>
          </cell>
          <cell r="J691" t="str">
            <v>FULBAT AGM BATTERY - FP6-5 (T1)</v>
          </cell>
          <cell r="K691">
            <v>6</v>
          </cell>
          <cell r="L691">
            <v>5</v>
          </cell>
          <cell r="M691">
            <v>4.6500000000000004</v>
          </cell>
          <cell r="N691" t="str">
            <v>-</v>
          </cell>
          <cell r="O691">
            <v>23</v>
          </cell>
          <cell r="P691" t="str">
            <v>/</v>
          </cell>
          <cell r="Q691" t="str">
            <v>/</v>
          </cell>
          <cell r="R691">
            <v>3564095900098</v>
          </cell>
          <cell r="S691">
            <v>3564096900097</v>
          </cell>
          <cell r="T691" t="str">
            <v>China</v>
          </cell>
          <cell r="U691" t="str">
            <v>8507.20.8031</v>
          </cell>
          <cell r="V691">
            <v>8507202090</v>
          </cell>
          <cell r="W691">
            <v>2800</v>
          </cell>
          <cell r="X691">
            <v>8</v>
          </cell>
          <cell r="Y691" t="str">
            <v>-</v>
          </cell>
          <cell r="Z691">
            <v>169.5</v>
          </cell>
          <cell r="AA691">
            <v>34.5</v>
          </cell>
          <cell r="AB691">
            <v>74</v>
          </cell>
          <cell r="AC691">
            <v>0.95</v>
          </cell>
          <cell r="AD691">
            <v>0.89</v>
          </cell>
          <cell r="AE691" t="str">
            <v>-</v>
          </cell>
          <cell r="AF691" t="str">
            <v>-</v>
          </cell>
          <cell r="AG691" t="str">
            <v>-</v>
          </cell>
          <cell r="AH691" t="str">
            <v>-</v>
          </cell>
          <cell r="AI691" t="str">
            <v>-</v>
          </cell>
          <cell r="AJ691" t="str">
            <v>NC</v>
          </cell>
          <cell r="AK691" t="str">
            <v>NC</v>
          </cell>
          <cell r="AL691" t="str">
            <v>NC</v>
          </cell>
          <cell r="AM691" t="str">
            <v>NC</v>
          </cell>
          <cell r="AN691" t="str">
            <v>NC</v>
          </cell>
          <cell r="AO691" t="str">
            <v>NC</v>
          </cell>
          <cell r="AP691" t="str">
            <v>NC</v>
          </cell>
        </row>
        <row r="692">
          <cell r="I692">
            <v>550939</v>
          </cell>
          <cell r="J692" t="str">
            <v>FULBAT AGM BATTERY - FP6-5H (T1)</v>
          </cell>
          <cell r="K692">
            <v>6</v>
          </cell>
          <cell r="L692">
            <v>4.5</v>
          </cell>
          <cell r="M692">
            <v>4.1900000000000004</v>
          </cell>
          <cell r="N692" t="str">
            <v>-</v>
          </cell>
          <cell r="O692">
            <v>22</v>
          </cell>
          <cell r="P692" t="str">
            <v>/</v>
          </cell>
          <cell r="Q692" t="str">
            <v>/</v>
          </cell>
          <cell r="R692" t="str">
            <v>356409550939</v>
          </cell>
          <cell r="S692" t="str">
            <v>3564096509398</v>
          </cell>
          <cell r="T692" t="str">
            <v>China</v>
          </cell>
          <cell r="U692" t="str">
            <v>8507.20.8031</v>
          </cell>
          <cell r="V692">
            <v>8507202090</v>
          </cell>
          <cell r="W692">
            <v>2800</v>
          </cell>
          <cell r="X692">
            <v>8</v>
          </cell>
          <cell r="Y692" t="str">
            <v>-</v>
          </cell>
          <cell r="Z692">
            <v>70</v>
          </cell>
          <cell r="AA692">
            <v>47</v>
          </cell>
          <cell r="AB692">
            <v>106</v>
          </cell>
          <cell r="AC692">
            <v>0.72</v>
          </cell>
          <cell r="AD692">
            <v>0.72</v>
          </cell>
          <cell r="AE692" t="str">
            <v>-</v>
          </cell>
          <cell r="AF692" t="str">
            <v>-</v>
          </cell>
          <cell r="AG692" t="str">
            <v>-</v>
          </cell>
          <cell r="AH692" t="str">
            <v>-</v>
          </cell>
          <cell r="AI692" t="str">
            <v>-</v>
          </cell>
          <cell r="AJ692" t="str">
            <v>NC</v>
          </cell>
          <cell r="AK692" t="str">
            <v>NC</v>
          </cell>
          <cell r="AL692" t="str">
            <v>NC</v>
          </cell>
          <cell r="AM692" t="str">
            <v>NC</v>
          </cell>
          <cell r="AN692" t="str">
            <v>NC</v>
          </cell>
          <cell r="AO692" t="str">
            <v>NC</v>
          </cell>
          <cell r="AP692" t="str">
            <v>NC</v>
          </cell>
        </row>
        <row r="693">
          <cell r="I693">
            <v>590007</v>
          </cell>
          <cell r="J693" t="str">
            <v>FULBAT AGM BATTERY - FP6-6 (T1)</v>
          </cell>
          <cell r="K693">
            <v>6</v>
          </cell>
          <cell r="L693">
            <v>6</v>
          </cell>
          <cell r="M693">
            <v>5.58</v>
          </cell>
          <cell r="N693" t="str">
            <v>-</v>
          </cell>
          <cell r="O693">
            <v>16</v>
          </cell>
          <cell r="P693" t="str">
            <v>/</v>
          </cell>
          <cell r="Q693" t="str">
            <v>/</v>
          </cell>
          <cell r="R693">
            <v>3564095900074</v>
          </cell>
          <cell r="S693">
            <v>3564096900073</v>
          </cell>
          <cell r="T693" t="str">
            <v>China</v>
          </cell>
          <cell r="U693" t="str">
            <v>8507.20.8031</v>
          </cell>
          <cell r="V693">
            <v>8507202090</v>
          </cell>
          <cell r="W693">
            <v>2800</v>
          </cell>
          <cell r="X693">
            <v>8</v>
          </cell>
          <cell r="Y693" t="str">
            <v>-</v>
          </cell>
          <cell r="Z693">
            <v>70</v>
          </cell>
          <cell r="AA693">
            <v>47</v>
          </cell>
          <cell r="AB693">
            <v>106</v>
          </cell>
          <cell r="AC693">
            <v>0.9</v>
          </cell>
          <cell r="AD693">
            <v>0.9</v>
          </cell>
          <cell r="AE693" t="str">
            <v>-</v>
          </cell>
          <cell r="AF693" t="str">
            <v>-</v>
          </cell>
          <cell r="AG693" t="str">
            <v>-</v>
          </cell>
          <cell r="AH693" t="str">
            <v>-</v>
          </cell>
          <cell r="AI693" t="str">
            <v>-</v>
          </cell>
          <cell r="AJ693" t="str">
            <v>NC</v>
          </cell>
          <cell r="AK693" t="str">
            <v>NC</v>
          </cell>
          <cell r="AL693" t="str">
            <v>NC</v>
          </cell>
          <cell r="AM693" t="str">
            <v>NC</v>
          </cell>
          <cell r="AN693" t="str">
            <v>NC</v>
          </cell>
          <cell r="AO693" t="str">
            <v>NC</v>
          </cell>
          <cell r="AP693" t="str">
            <v>NC</v>
          </cell>
        </row>
        <row r="694">
          <cell r="I694">
            <v>590010</v>
          </cell>
          <cell r="J694" t="str">
            <v>FULBAT AGM BATTERY - FP6-7.2 (T1)</v>
          </cell>
          <cell r="K694">
            <v>6</v>
          </cell>
          <cell r="L694">
            <v>7.2</v>
          </cell>
          <cell r="M694">
            <v>6.7</v>
          </cell>
          <cell r="N694" t="str">
            <v>-</v>
          </cell>
          <cell r="O694">
            <v>13</v>
          </cell>
          <cell r="P694" t="str">
            <v>/</v>
          </cell>
          <cell r="Q694" t="str">
            <v>/</v>
          </cell>
          <cell r="R694">
            <v>3564095900104</v>
          </cell>
          <cell r="S694">
            <v>3564096900103</v>
          </cell>
          <cell r="T694" t="str">
            <v>China</v>
          </cell>
          <cell r="U694" t="str">
            <v>8507.20.8031</v>
          </cell>
          <cell r="V694">
            <v>8507202090</v>
          </cell>
          <cell r="W694">
            <v>2800</v>
          </cell>
          <cell r="X694">
            <v>8</v>
          </cell>
          <cell r="Y694" t="str">
            <v>-</v>
          </cell>
          <cell r="Z694">
            <v>150</v>
          </cell>
          <cell r="AA694">
            <v>34</v>
          </cell>
          <cell r="AB694">
            <v>100</v>
          </cell>
          <cell r="AC694">
            <v>1.05</v>
          </cell>
          <cell r="AD694">
            <v>1.05</v>
          </cell>
          <cell r="AE694" t="str">
            <v>-</v>
          </cell>
          <cell r="AF694" t="str">
            <v>-</v>
          </cell>
          <cell r="AG694" t="str">
            <v>-</v>
          </cell>
          <cell r="AH694" t="str">
            <v>-</v>
          </cell>
          <cell r="AI694" t="str">
            <v>-</v>
          </cell>
          <cell r="AJ694" t="str">
            <v>NC</v>
          </cell>
          <cell r="AK694" t="str">
            <v>NC</v>
          </cell>
          <cell r="AL694" t="str">
            <v>NC</v>
          </cell>
          <cell r="AM694" t="str">
            <v>NC</v>
          </cell>
          <cell r="AN694" t="str">
            <v>NC</v>
          </cell>
          <cell r="AO694" t="str">
            <v>NC</v>
          </cell>
          <cell r="AP694" t="str">
            <v>NC</v>
          </cell>
        </row>
        <row r="695">
          <cell r="I695">
            <v>590521</v>
          </cell>
          <cell r="J695" t="str">
            <v>FULBAT AGM BATTERY - FDM12-1000</v>
          </cell>
          <cell r="K695">
            <v>12</v>
          </cell>
          <cell r="L695">
            <v>240</v>
          </cell>
          <cell r="M695" t="str">
            <v>-</v>
          </cell>
          <cell r="N695">
            <v>1000</v>
          </cell>
          <cell r="O695" t="str">
            <v>/</v>
          </cell>
          <cell r="P695">
            <v>0</v>
          </cell>
          <cell r="Q695" t="str">
            <v>/</v>
          </cell>
          <cell r="R695">
            <v>3564095905215</v>
          </cell>
          <cell r="S695" t="str">
            <v>NC</v>
          </cell>
          <cell r="T695" t="str">
            <v>China</v>
          </cell>
          <cell r="U695" t="str">
            <v>8507.20.8041</v>
          </cell>
          <cell r="V695">
            <v>8507202090</v>
          </cell>
          <cell r="W695">
            <v>2800</v>
          </cell>
          <cell r="X695">
            <v>8</v>
          </cell>
          <cell r="Y695" t="str">
            <v>-</v>
          </cell>
          <cell r="Z695">
            <v>517</v>
          </cell>
          <cell r="AA695">
            <v>272</v>
          </cell>
          <cell r="AB695">
            <v>238</v>
          </cell>
          <cell r="AC695">
            <v>71</v>
          </cell>
          <cell r="AD695">
            <v>71</v>
          </cell>
          <cell r="AE695" t="str">
            <v>-</v>
          </cell>
          <cell r="AF695" t="str">
            <v>-</v>
          </cell>
          <cell r="AG695" t="str">
            <v>-</v>
          </cell>
          <cell r="AH695" t="str">
            <v>-</v>
          </cell>
          <cell r="AI695" t="str">
            <v>-</v>
          </cell>
          <cell r="AJ695" t="str">
            <v>NC</v>
          </cell>
          <cell r="AK695" t="str">
            <v>NC</v>
          </cell>
          <cell r="AL695" t="str">
            <v>NC</v>
          </cell>
          <cell r="AM695" t="str">
            <v>NC</v>
          </cell>
          <cell r="AN695" t="str">
            <v>NC</v>
          </cell>
          <cell r="AO695" t="str">
            <v>NC</v>
          </cell>
          <cell r="AP695" t="str">
            <v>NC</v>
          </cell>
        </row>
        <row r="696">
          <cell r="I696">
            <v>590516</v>
          </cell>
          <cell r="J696" t="str">
            <v>FULBAT AGM BATTERY - FDM12-550-M24 (DUAL)</v>
          </cell>
          <cell r="K696">
            <v>12</v>
          </cell>
          <cell r="L696">
            <v>79</v>
          </cell>
          <cell r="M696" t="str">
            <v>-</v>
          </cell>
          <cell r="N696">
            <v>550</v>
          </cell>
          <cell r="O696" t="str">
            <v>/</v>
          </cell>
          <cell r="P696">
            <v>0</v>
          </cell>
          <cell r="Q696" t="str">
            <v>/</v>
          </cell>
          <cell r="R696">
            <v>3564095905161</v>
          </cell>
          <cell r="S696" t="str">
            <v>NC</v>
          </cell>
          <cell r="T696" t="str">
            <v>China</v>
          </cell>
          <cell r="U696" t="str">
            <v>8507.20.8041</v>
          </cell>
          <cell r="V696">
            <v>8507202090</v>
          </cell>
          <cell r="W696">
            <v>2800</v>
          </cell>
          <cell r="X696">
            <v>8</v>
          </cell>
          <cell r="Y696" t="str">
            <v>-</v>
          </cell>
          <cell r="Z696">
            <v>260</v>
          </cell>
          <cell r="AA696">
            <v>168</v>
          </cell>
          <cell r="AB696">
            <v>233</v>
          </cell>
          <cell r="AC696">
            <v>18.100000000000001</v>
          </cell>
          <cell r="AD696">
            <v>23</v>
          </cell>
          <cell r="AE696" t="str">
            <v>-</v>
          </cell>
          <cell r="AF696" t="str">
            <v>-</v>
          </cell>
          <cell r="AG696" t="str">
            <v>-</v>
          </cell>
          <cell r="AH696" t="str">
            <v>-</v>
          </cell>
          <cell r="AI696" t="str">
            <v>-</v>
          </cell>
          <cell r="AJ696" t="str">
            <v>NC</v>
          </cell>
          <cell r="AK696" t="str">
            <v>NC</v>
          </cell>
          <cell r="AL696" t="str">
            <v>NC</v>
          </cell>
          <cell r="AM696" t="str">
            <v>NC</v>
          </cell>
          <cell r="AN696" t="str">
            <v>NC</v>
          </cell>
          <cell r="AO696" t="str">
            <v>NC</v>
          </cell>
          <cell r="AP696" t="str">
            <v>NC</v>
          </cell>
        </row>
        <row r="697">
          <cell r="I697">
            <v>590519</v>
          </cell>
          <cell r="J697" t="str">
            <v>FULBAT AGM BATTERY - FDM12-700</v>
          </cell>
          <cell r="K697">
            <v>12</v>
          </cell>
          <cell r="L697">
            <v>140</v>
          </cell>
          <cell r="M697" t="str">
            <v>-</v>
          </cell>
          <cell r="N697">
            <v>700</v>
          </cell>
          <cell r="O697" t="str">
            <v>/</v>
          </cell>
          <cell r="P697">
            <v>0</v>
          </cell>
          <cell r="Q697" t="str">
            <v>/</v>
          </cell>
          <cell r="R697">
            <v>3564095905192</v>
          </cell>
          <cell r="S697" t="str">
            <v>NC</v>
          </cell>
          <cell r="T697" t="str">
            <v>China</v>
          </cell>
          <cell r="U697" t="str">
            <v>8507.20.8041</v>
          </cell>
          <cell r="V697">
            <v>8507202090</v>
          </cell>
          <cell r="W697">
            <v>2800</v>
          </cell>
          <cell r="X697">
            <v>8</v>
          </cell>
          <cell r="Y697" t="str">
            <v>-</v>
          </cell>
          <cell r="Z697">
            <v>512</v>
          </cell>
          <cell r="AA697">
            <v>188</v>
          </cell>
          <cell r="AB697">
            <v>218</v>
          </cell>
          <cell r="AC697">
            <v>41.2</v>
          </cell>
          <cell r="AD697">
            <v>41.2</v>
          </cell>
          <cell r="AE697" t="str">
            <v>-</v>
          </cell>
          <cell r="AF697" t="str">
            <v>-</v>
          </cell>
          <cell r="AG697" t="str">
            <v>-</v>
          </cell>
          <cell r="AH697" t="str">
            <v>-</v>
          </cell>
          <cell r="AI697" t="str">
            <v>-</v>
          </cell>
          <cell r="AJ697" t="str">
            <v>NC</v>
          </cell>
          <cell r="AK697" t="str">
            <v>NC</v>
          </cell>
          <cell r="AL697" t="str">
            <v>NC</v>
          </cell>
          <cell r="AM697" t="str">
            <v>NC</v>
          </cell>
          <cell r="AN697" t="str">
            <v>NC</v>
          </cell>
          <cell r="AO697" t="str">
            <v>NC</v>
          </cell>
          <cell r="AP697" t="str">
            <v>NC</v>
          </cell>
        </row>
        <row r="698">
          <cell r="I698">
            <v>590517</v>
          </cell>
          <cell r="J698" t="str">
            <v>FULBAT AGM BATTERY - FDM12-800-M27 (DUAL)</v>
          </cell>
          <cell r="K698">
            <v>12</v>
          </cell>
          <cell r="L698">
            <v>92</v>
          </cell>
          <cell r="M698" t="str">
            <v>-</v>
          </cell>
          <cell r="N698">
            <v>800</v>
          </cell>
          <cell r="O698" t="str">
            <v>/</v>
          </cell>
          <cell r="P698">
            <v>0</v>
          </cell>
          <cell r="Q698" t="str">
            <v>/</v>
          </cell>
          <cell r="R698">
            <v>3564095905178</v>
          </cell>
          <cell r="S698" t="str">
            <v>NC</v>
          </cell>
          <cell r="T698" t="str">
            <v>China</v>
          </cell>
          <cell r="U698" t="str">
            <v>8507.20.8041</v>
          </cell>
          <cell r="V698">
            <v>8507202090</v>
          </cell>
          <cell r="W698">
            <v>2800</v>
          </cell>
          <cell r="X698">
            <v>8</v>
          </cell>
          <cell r="Y698" t="str">
            <v>-</v>
          </cell>
          <cell r="Z698">
            <v>306</v>
          </cell>
          <cell r="AA698">
            <v>168</v>
          </cell>
          <cell r="AB698">
            <v>231.5</v>
          </cell>
          <cell r="AC698">
            <v>22.3</v>
          </cell>
          <cell r="AD698">
            <v>28.5</v>
          </cell>
          <cell r="AE698" t="str">
            <v>-</v>
          </cell>
          <cell r="AF698" t="str">
            <v>-</v>
          </cell>
          <cell r="AG698" t="str">
            <v>-</v>
          </cell>
          <cell r="AH698" t="str">
            <v>-</v>
          </cell>
          <cell r="AI698" t="str">
            <v>-</v>
          </cell>
          <cell r="AJ698" t="str">
            <v>NC</v>
          </cell>
          <cell r="AK698" t="str">
            <v>NC</v>
          </cell>
          <cell r="AL698" t="str">
            <v>NC</v>
          </cell>
          <cell r="AM698" t="str">
            <v>NC</v>
          </cell>
          <cell r="AN698" t="str">
            <v>NC</v>
          </cell>
          <cell r="AO698" t="str">
            <v>NC</v>
          </cell>
          <cell r="AP698" t="str">
            <v>NC</v>
          </cell>
        </row>
        <row r="699">
          <cell r="I699">
            <v>590518</v>
          </cell>
          <cell r="J699" t="str">
            <v>FULBAT AGM BATTERY - FDM12-825-M31 (DUAL)</v>
          </cell>
          <cell r="K699">
            <v>12</v>
          </cell>
          <cell r="L699">
            <v>105</v>
          </cell>
          <cell r="M699" t="str">
            <v>-</v>
          </cell>
          <cell r="N699">
            <v>825</v>
          </cell>
          <cell r="O699" t="str">
            <v>/</v>
          </cell>
          <cell r="P699">
            <v>0</v>
          </cell>
          <cell r="Q699" t="str">
            <v>/</v>
          </cell>
          <cell r="R699">
            <v>3564095905185</v>
          </cell>
          <cell r="S699" t="str">
            <v>NC</v>
          </cell>
          <cell r="T699" t="str">
            <v>China</v>
          </cell>
          <cell r="U699" t="str">
            <v>8507.20.8041</v>
          </cell>
          <cell r="V699">
            <v>8507202090</v>
          </cell>
          <cell r="W699">
            <v>2800</v>
          </cell>
          <cell r="X699">
            <v>8</v>
          </cell>
          <cell r="Y699" t="str">
            <v>-</v>
          </cell>
          <cell r="Z699">
            <v>330</v>
          </cell>
          <cell r="AA699">
            <v>173</v>
          </cell>
          <cell r="AB699">
            <v>235.5</v>
          </cell>
          <cell r="AC699">
            <v>25.6</v>
          </cell>
          <cell r="AD699">
            <v>30.6</v>
          </cell>
          <cell r="AE699" t="str">
            <v>-</v>
          </cell>
          <cell r="AF699" t="str">
            <v>-</v>
          </cell>
          <cell r="AG699" t="str">
            <v>-</v>
          </cell>
          <cell r="AH699" t="str">
            <v>-</v>
          </cell>
          <cell r="AI699" t="str">
            <v>-</v>
          </cell>
          <cell r="AJ699" t="str">
            <v>NC</v>
          </cell>
          <cell r="AK699" t="str">
            <v>NC</v>
          </cell>
          <cell r="AL699" t="str">
            <v>NC</v>
          </cell>
          <cell r="AM699" t="str">
            <v>NC</v>
          </cell>
          <cell r="AN699" t="str">
            <v>NC</v>
          </cell>
          <cell r="AO699" t="str">
            <v>NC</v>
          </cell>
          <cell r="AP699" t="str">
            <v>NC</v>
          </cell>
        </row>
        <row r="700">
          <cell r="I700">
            <v>590520</v>
          </cell>
          <cell r="J700" t="str">
            <v>FULBAT AGM BATTERY - FDM12-900</v>
          </cell>
          <cell r="K700">
            <v>12</v>
          </cell>
          <cell r="L700">
            <v>180</v>
          </cell>
          <cell r="M700" t="str">
            <v>-</v>
          </cell>
          <cell r="N700">
            <v>900</v>
          </cell>
          <cell r="O700" t="str">
            <v>/</v>
          </cell>
          <cell r="P700">
            <v>0</v>
          </cell>
          <cell r="Q700" t="str">
            <v>/</v>
          </cell>
          <cell r="R700">
            <v>3564095905208</v>
          </cell>
          <cell r="S700" t="str">
            <v>NC</v>
          </cell>
          <cell r="T700" t="str">
            <v>China</v>
          </cell>
          <cell r="U700" t="str">
            <v>8507.20.8041</v>
          </cell>
          <cell r="V700">
            <v>8507202090</v>
          </cell>
          <cell r="W700">
            <v>2800</v>
          </cell>
          <cell r="X700">
            <v>8</v>
          </cell>
          <cell r="Y700" t="str">
            <v>-</v>
          </cell>
          <cell r="Z700">
            <v>512</v>
          </cell>
          <cell r="AA700">
            <v>222</v>
          </cell>
          <cell r="AB700">
            <v>216</v>
          </cell>
          <cell r="AC700">
            <v>50.5</v>
          </cell>
          <cell r="AD700">
            <v>50.5</v>
          </cell>
          <cell r="AE700" t="str">
            <v>-</v>
          </cell>
          <cell r="AF700" t="str">
            <v>-</v>
          </cell>
          <cell r="AG700" t="str">
            <v>-</v>
          </cell>
          <cell r="AH700" t="str">
            <v>-</v>
          </cell>
          <cell r="AI700" t="str">
            <v>-</v>
          </cell>
          <cell r="AJ700" t="str">
            <v>NC</v>
          </cell>
          <cell r="AK700" t="str">
            <v>NC</v>
          </cell>
          <cell r="AL700" t="str">
            <v>NC</v>
          </cell>
          <cell r="AM700" t="str">
            <v>NC</v>
          </cell>
          <cell r="AN700" t="str">
            <v>NC</v>
          </cell>
          <cell r="AO700" t="str">
            <v>NC</v>
          </cell>
          <cell r="AP700" t="str">
            <v>NC</v>
          </cell>
        </row>
        <row r="701">
          <cell r="I701">
            <v>590512</v>
          </cell>
          <cell r="J701" t="str">
            <v>FULBAT AGM BATTERY - FPC12-100 (T11)</v>
          </cell>
          <cell r="K701">
            <v>12</v>
          </cell>
          <cell r="L701">
            <v>107.2</v>
          </cell>
          <cell r="M701">
            <v>100</v>
          </cell>
          <cell r="N701" t="str">
            <v>-</v>
          </cell>
          <cell r="O701">
            <v>4.9000000000000004</v>
          </cell>
          <cell r="P701">
            <v>0</v>
          </cell>
          <cell r="Q701" t="str">
            <v>/</v>
          </cell>
          <cell r="R701">
            <v>3564095905123</v>
          </cell>
          <cell r="S701" t="str">
            <v>NC</v>
          </cell>
          <cell r="T701" t="str">
            <v>Vietnam</v>
          </cell>
          <cell r="U701" t="str">
            <v>8507.20.8041</v>
          </cell>
          <cell r="V701">
            <v>8507202090</v>
          </cell>
          <cell r="W701">
            <v>2800</v>
          </cell>
          <cell r="X701">
            <v>8</v>
          </cell>
          <cell r="Y701" t="str">
            <v>-</v>
          </cell>
          <cell r="Z701">
            <v>330</v>
          </cell>
          <cell r="AA701">
            <v>173</v>
          </cell>
          <cell r="AB701">
            <v>220</v>
          </cell>
          <cell r="AC701">
            <v>30.6</v>
          </cell>
          <cell r="AD701">
            <v>30.6</v>
          </cell>
          <cell r="AE701" t="str">
            <v>-</v>
          </cell>
          <cell r="AF701" t="str">
            <v>-</v>
          </cell>
          <cell r="AG701" t="str">
            <v>-</v>
          </cell>
          <cell r="AH701" t="str">
            <v>-</v>
          </cell>
          <cell r="AI701" t="str">
            <v>-</v>
          </cell>
          <cell r="AJ701" t="str">
            <v>NC</v>
          </cell>
          <cell r="AK701" t="str">
            <v>NC</v>
          </cell>
          <cell r="AL701" t="str">
            <v>NC</v>
          </cell>
          <cell r="AM701" t="str">
            <v>NC</v>
          </cell>
          <cell r="AN701" t="str">
            <v>NC</v>
          </cell>
          <cell r="AO701" t="str">
            <v>NC</v>
          </cell>
          <cell r="AP701" t="str">
            <v>NC</v>
          </cell>
        </row>
        <row r="702">
          <cell r="I702">
            <v>590513</v>
          </cell>
          <cell r="J702" t="str">
            <v>FULBAT AGM BATTERY - FPC12-120 (T11)</v>
          </cell>
          <cell r="K702">
            <v>12</v>
          </cell>
          <cell r="L702">
            <v>128.6</v>
          </cell>
          <cell r="M702">
            <v>120</v>
          </cell>
          <cell r="N702" t="str">
            <v>-</v>
          </cell>
          <cell r="O702"/>
          <cell r="P702"/>
          <cell r="Q702" t="str">
            <v>-</v>
          </cell>
          <cell r="R702">
            <v>3564095905130</v>
          </cell>
          <cell r="S702" t="str">
            <v>NC</v>
          </cell>
          <cell r="T702" t="str">
            <v>Vietnam</v>
          </cell>
          <cell r="U702" t="str">
            <v>8507.20.8041</v>
          </cell>
          <cell r="V702">
            <v>8507202090</v>
          </cell>
          <cell r="W702">
            <v>2800</v>
          </cell>
          <cell r="X702">
            <v>8</v>
          </cell>
          <cell r="Y702" t="str">
            <v>-</v>
          </cell>
          <cell r="Z702">
            <v>408</v>
          </cell>
          <cell r="AA702">
            <v>177</v>
          </cell>
          <cell r="AB702">
            <v>225</v>
          </cell>
          <cell r="AC702">
            <v>37.299999999999997</v>
          </cell>
          <cell r="AD702">
            <v>37.299999999999997</v>
          </cell>
          <cell r="AE702" t="str">
            <v>-</v>
          </cell>
          <cell r="AF702" t="str">
            <v>-</v>
          </cell>
          <cell r="AG702" t="str">
            <v>-</v>
          </cell>
          <cell r="AH702" t="str">
            <v>-</v>
          </cell>
          <cell r="AI702" t="str">
            <v>-</v>
          </cell>
          <cell r="AJ702" t="str">
            <v>NC</v>
          </cell>
          <cell r="AK702"/>
          <cell r="AL702"/>
          <cell r="AM702"/>
          <cell r="AN702"/>
          <cell r="AO702"/>
          <cell r="AP702"/>
        </row>
        <row r="703">
          <cell r="I703">
            <v>590504</v>
          </cell>
          <cell r="J703" t="str">
            <v>FULBAT AGM BATTERY - FPC12-13 (T2)</v>
          </cell>
          <cell r="K703">
            <v>12</v>
          </cell>
          <cell r="L703">
            <v>13.9</v>
          </cell>
          <cell r="M703">
            <v>13</v>
          </cell>
          <cell r="N703" t="str">
            <v>-</v>
          </cell>
          <cell r="O703">
            <v>14</v>
          </cell>
          <cell r="P703">
            <v>0</v>
          </cell>
          <cell r="Q703" t="str">
            <v>/</v>
          </cell>
          <cell r="R703">
            <v>3564095905048</v>
          </cell>
          <cell r="S703">
            <v>3564096905047</v>
          </cell>
          <cell r="T703" t="str">
            <v>China</v>
          </cell>
          <cell r="U703" t="str">
            <v>8507.20.8041</v>
          </cell>
          <cell r="V703">
            <v>8507202090</v>
          </cell>
          <cell r="W703">
            <v>2800</v>
          </cell>
          <cell r="X703">
            <v>8</v>
          </cell>
          <cell r="Y703" t="str">
            <v>-</v>
          </cell>
          <cell r="Z703">
            <v>151</v>
          </cell>
          <cell r="AA703">
            <v>98</v>
          </cell>
          <cell r="AB703">
            <v>101</v>
          </cell>
          <cell r="AC703">
            <v>4.05</v>
          </cell>
          <cell r="AD703">
            <v>4.05</v>
          </cell>
          <cell r="AE703" t="str">
            <v>-</v>
          </cell>
          <cell r="AF703" t="str">
            <v>-</v>
          </cell>
          <cell r="AG703" t="str">
            <v>-</v>
          </cell>
          <cell r="AH703" t="str">
            <v>-</v>
          </cell>
          <cell r="AI703" t="str">
            <v>-</v>
          </cell>
          <cell r="AJ703" t="str">
            <v>Color box</v>
          </cell>
          <cell r="AK703">
            <v>157</v>
          </cell>
          <cell r="AL703">
            <v>105</v>
          </cell>
          <cell r="AM703">
            <v>115</v>
          </cell>
          <cell r="AN703">
            <v>4.2</v>
          </cell>
          <cell r="AO703">
            <v>0.15000000000000036</v>
          </cell>
          <cell r="AP703" t="str">
            <v>Single-Wave  corrugated paper</v>
          </cell>
        </row>
        <row r="704">
          <cell r="I704">
            <v>590514</v>
          </cell>
          <cell r="J704" t="str">
            <v>FULBAT AGM BATTERY - FPC12-160 (T11)</v>
          </cell>
          <cell r="K704">
            <v>12</v>
          </cell>
          <cell r="L704">
            <v>160.80000000000001</v>
          </cell>
          <cell r="M704">
            <v>150</v>
          </cell>
          <cell r="N704" t="str">
            <v>-</v>
          </cell>
          <cell r="O704">
            <v>3.5</v>
          </cell>
          <cell r="P704">
            <v>0</v>
          </cell>
          <cell r="Q704" t="str">
            <v>/</v>
          </cell>
          <cell r="R704">
            <v>3564095905147</v>
          </cell>
          <cell r="S704" t="str">
            <v>NC</v>
          </cell>
          <cell r="T704" t="str">
            <v>China</v>
          </cell>
          <cell r="U704" t="str">
            <v>8507.20.8041</v>
          </cell>
          <cell r="V704">
            <v>8507202090</v>
          </cell>
          <cell r="W704">
            <v>2800</v>
          </cell>
          <cell r="X704">
            <v>8</v>
          </cell>
          <cell r="Y704" t="str">
            <v>-</v>
          </cell>
          <cell r="Z704">
            <v>483</v>
          </cell>
          <cell r="AA704">
            <v>170</v>
          </cell>
          <cell r="AB704">
            <v>238.5</v>
          </cell>
          <cell r="AC704">
            <v>43.2</v>
          </cell>
          <cell r="AD704">
            <v>43.2</v>
          </cell>
          <cell r="AE704" t="str">
            <v>-</v>
          </cell>
          <cell r="AF704" t="str">
            <v>-</v>
          </cell>
          <cell r="AG704" t="str">
            <v>-</v>
          </cell>
          <cell r="AH704" t="str">
            <v>-</v>
          </cell>
          <cell r="AI704" t="str">
            <v>-</v>
          </cell>
          <cell r="AJ704" t="str">
            <v>NC</v>
          </cell>
          <cell r="AK704" t="str">
            <v>NC</v>
          </cell>
          <cell r="AL704" t="str">
            <v>NC</v>
          </cell>
          <cell r="AM704" t="str">
            <v>NC</v>
          </cell>
          <cell r="AN704" t="str">
            <v>NC</v>
          </cell>
          <cell r="AO704" t="str">
            <v>NC</v>
          </cell>
          <cell r="AP704" t="str">
            <v>NC</v>
          </cell>
        </row>
        <row r="705">
          <cell r="I705">
            <v>590505</v>
          </cell>
          <cell r="J705" t="str">
            <v>FULBAT AGM BATTERY - FPC12-20 (T12)</v>
          </cell>
          <cell r="K705">
            <v>12</v>
          </cell>
          <cell r="L705">
            <v>20</v>
          </cell>
          <cell r="M705">
            <v>18</v>
          </cell>
          <cell r="N705" t="str">
            <v>-</v>
          </cell>
          <cell r="O705">
            <v>16</v>
          </cell>
          <cell r="P705">
            <v>0</v>
          </cell>
          <cell r="Q705" t="str">
            <v>/</v>
          </cell>
          <cell r="R705">
            <v>3564095905055</v>
          </cell>
          <cell r="S705">
            <v>3564096905054</v>
          </cell>
          <cell r="T705" t="str">
            <v>China</v>
          </cell>
          <cell r="U705" t="str">
            <v>8507.20.8041</v>
          </cell>
          <cell r="V705">
            <v>8507202090</v>
          </cell>
          <cell r="W705">
            <v>2800</v>
          </cell>
          <cell r="X705">
            <v>8</v>
          </cell>
          <cell r="Y705" t="str">
            <v>-</v>
          </cell>
          <cell r="Z705">
            <v>181.5</v>
          </cell>
          <cell r="AA705">
            <v>76.5</v>
          </cell>
          <cell r="AB705">
            <v>167.5</v>
          </cell>
          <cell r="AC705">
            <v>5.65</v>
          </cell>
          <cell r="AD705">
            <v>5.65</v>
          </cell>
          <cell r="AE705" t="str">
            <v>-</v>
          </cell>
          <cell r="AF705" t="str">
            <v>-</v>
          </cell>
          <cell r="AG705" t="str">
            <v>-</v>
          </cell>
          <cell r="AH705" t="str">
            <v>-</v>
          </cell>
          <cell r="AI705" t="str">
            <v>-</v>
          </cell>
          <cell r="AJ705" t="str">
            <v>Color box</v>
          </cell>
          <cell r="AK705">
            <v>189</v>
          </cell>
          <cell r="AL705">
            <v>84</v>
          </cell>
          <cell r="AM705">
            <v>187</v>
          </cell>
          <cell r="AN705">
            <v>5.75</v>
          </cell>
          <cell r="AO705">
            <v>9.9999999999999645E-2</v>
          </cell>
          <cell r="AP705" t="str">
            <v>Single-Wave  corrugated paper</v>
          </cell>
        </row>
        <row r="706">
          <cell r="I706">
            <v>590515</v>
          </cell>
          <cell r="J706" t="str">
            <v>FULBAT AGM BATTERY - FPC12-200 (T11)</v>
          </cell>
          <cell r="K706">
            <v>12</v>
          </cell>
          <cell r="L706">
            <v>214.4</v>
          </cell>
          <cell r="M706">
            <v>200</v>
          </cell>
          <cell r="N706" t="str">
            <v>-</v>
          </cell>
          <cell r="O706"/>
          <cell r="P706"/>
          <cell r="Q706" t="str">
            <v>-</v>
          </cell>
          <cell r="R706">
            <v>3564095905154</v>
          </cell>
          <cell r="S706" t="str">
            <v>NC</v>
          </cell>
          <cell r="T706" t="str">
            <v>China</v>
          </cell>
          <cell r="U706" t="str">
            <v>8507.20.8041</v>
          </cell>
          <cell r="V706">
            <v>8507202090</v>
          </cell>
          <cell r="W706">
            <v>2800</v>
          </cell>
          <cell r="X706">
            <v>8</v>
          </cell>
          <cell r="Y706" t="str">
            <v>-</v>
          </cell>
          <cell r="Z706">
            <v>522</v>
          </cell>
          <cell r="AA706">
            <v>240</v>
          </cell>
          <cell r="AB706">
            <v>224</v>
          </cell>
          <cell r="AC706">
            <v>59.8</v>
          </cell>
          <cell r="AD706">
            <v>59.8</v>
          </cell>
          <cell r="AE706" t="str">
            <v>-</v>
          </cell>
          <cell r="AF706" t="str">
            <v>-</v>
          </cell>
          <cell r="AG706" t="str">
            <v>-</v>
          </cell>
          <cell r="AH706" t="str">
            <v>-</v>
          </cell>
          <cell r="AI706" t="str">
            <v>-</v>
          </cell>
          <cell r="AJ706" t="str">
            <v>NC</v>
          </cell>
          <cell r="AK706"/>
          <cell r="AL706"/>
          <cell r="AM706"/>
          <cell r="AN706"/>
          <cell r="AO706"/>
          <cell r="AP706"/>
        </row>
        <row r="707">
          <cell r="I707">
            <v>590506</v>
          </cell>
          <cell r="J707" t="str">
            <v>FULBAT AGM BATTERY - FPC12-26 (T12)</v>
          </cell>
          <cell r="K707">
            <v>12</v>
          </cell>
          <cell r="L707">
            <v>26</v>
          </cell>
          <cell r="M707">
            <v>24</v>
          </cell>
          <cell r="N707" t="str">
            <v>-</v>
          </cell>
          <cell r="O707"/>
          <cell r="P707"/>
          <cell r="Q707" t="str">
            <v>-</v>
          </cell>
          <cell r="R707">
            <v>3564095905062</v>
          </cell>
          <cell r="S707" t="str">
            <v>NC</v>
          </cell>
          <cell r="T707" t="str">
            <v>Vietnam</v>
          </cell>
          <cell r="U707" t="str">
            <v>8507.20.8041</v>
          </cell>
          <cell r="V707">
            <v>8507202090</v>
          </cell>
          <cell r="W707">
            <v>2800</v>
          </cell>
          <cell r="X707">
            <v>8</v>
          </cell>
          <cell r="Y707" t="str">
            <v>-</v>
          </cell>
          <cell r="Z707">
            <v>166</v>
          </cell>
          <cell r="AA707">
            <v>175</v>
          </cell>
          <cell r="AB707">
            <v>125</v>
          </cell>
          <cell r="AC707">
            <v>7.4</v>
          </cell>
          <cell r="AD707">
            <v>7.4</v>
          </cell>
          <cell r="AE707" t="str">
            <v>-</v>
          </cell>
          <cell r="AF707" t="str">
            <v>-</v>
          </cell>
          <cell r="AG707" t="str">
            <v>-</v>
          </cell>
          <cell r="AH707" t="str">
            <v>-</v>
          </cell>
          <cell r="AI707" t="str">
            <v>-</v>
          </cell>
          <cell r="AJ707" t="str">
            <v>NC</v>
          </cell>
          <cell r="AK707"/>
          <cell r="AL707"/>
          <cell r="AM707"/>
          <cell r="AN707"/>
          <cell r="AO707"/>
          <cell r="AP707"/>
        </row>
        <row r="708">
          <cell r="I708">
            <v>590507</v>
          </cell>
          <cell r="J708" t="str">
            <v>FULBAT AGM BATTERY - FPC12-28 (T6)</v>
          </cell>
          <cell r="K708">
            <v>12</v>
          </cell>
          <cell r="L708">
            <v>28</v>
          </cell>
          <cell r="M708">
            <v>26</v>
          </cell>
          <cell r="N708" t="str">
            <v>-</v>
          </cell>
          <cell r="O708">
            <v>14</v>
          </cell>
          <cell r="P708">
            <v>0</v>
          </cell>
          <cell r="Q708" t="str">
            <v>/</v>
          </cell>
          <cell r="R708">
            <v>3564095905079</v>
          </cell>
          <cell r="S708" t="str">
            <v>NC</v>
          </cell>
          <cell r="T708" t="str">
            <v>China</v>
          </cell>
          <cell r="U708" t="str">
            <v>8507.20.8041</v>
          </cell>
          <cell r="V708">
            <v>8507202090</v>
          </cell>
          <cell r="W708">
            <v>2800</v>
          </cell>
          <cell r="X708">
            <v>8</v>
          </cell>
          <cell r="Y708" t="str">
            <v>-</v>
          </cell>
          <cell r="Z708">
            <v>166</v>
          </cell>
          <cell r="AA708">
            <v>175</v>
          </cell>
          <cell r="AB708">
            <v>125</v>
          </cell>
          <cell r="AC708">
            <v>7.8</v>
          </cell>
          <cell r="AD708">
            <v>7.8</v>
          </cell>
          <cell r="AE708" t="str">
            <v>-</v>
          </cell>
          <cell r="AF708" t="str">
            <v>-</v>
          </cell>
          <cell r="AG708" t="str">
            <v>-</v>
          </cell>
          <cell r="AH708" t="str">
            <v>-</v>
          </cell>
          <cell r="AI708" t="str">
            <v>-</v>
          </cell>
          <cell r="AJ708" t="str">
            <v>Color box</v>
          </cell>
          <cell r="AK708">
            <v>173</v>
          </cell>
          <cell r="AL708">
            <v>184</v>
          </cell>
          <cell r="AM708">
            <v>143</v>
          </cell>
          <cell r="AN708">
            <v>9.6</v>
          </cell>
          <cell r="AO708">
            <v>1.7999999999999998</v>
          </cell>
          <cell r="AP708" t="str">
            <v>Single-Wave  corrugated paper</v>
          </cell>
        </row>
        <row r="709">
          <cell r="I709">
            <v>590508</v>
          </cell>
          <cell r="J709" t="str">
            <v>FULBAT AGM BATTERY - FPC12-35 (T6)</v>
          </cell>
          <cell r="K709">
            <v>12</v>
          </cell>
          <cell r="L709">
            <v>35.4</v>
          </cell>
          <cell r="M709">
            <v>33</v>
          </cell>
          <cell r="N709" t="str">
            <v>-</v>
          </cell>
          <cell r="O709"/>
          <cell r="P709"/>
          <cell r="Q709" t="str">
            <v>-</v>
          </cell>
          <cell r="R709">
            <v>3564095905086</v>
          </cell>
          <cell r="S709" t="str">
            <v>NC</v>
          </cell>
          <cell r="T709" t="str">
            <v>Vietnam</v>
          </cell>
          <cell r="U709" t="str">
            <v>8507.20.8041</v>
          </cell>
          <cell r="V709">
            <v>8507202090</v>
          </cell>
          <cell r="W709">
            <v>2800</v>
          </cell>
          <cell r="X709">
            <v>8</v>
          </cell>
          <cell r="Y709" t="str">
            <v>-</v>
          </cell>
          <cell r="Z709">
            <v>195</v>
          </cell>
          <cell r="AA709">
            <v>130</v>
          </cell>
          <cell r="AB709">
            <v>167</v>
          </cell>
          <cell r="AC709">
            <v>11.38</v>
          </cell>
          <cell r="AD709">
            <v>11.38</v>
          </cell>
          <cell r="AE709" t="str">
            <v>-</v>
          </cell>
          <cell r="AF709" t="str">
            <v>-</v>
          </cell>
          <cell r="AG709" t="str">
            <v>-</v>
          </cell>
          <cell r="AH709" t="str">
            <v>-</v>
          </cell>
          <cell r="AI709" t="str">
            <v>-</v>
          </cell>
          <cell r="AJ709" t="str">
            <v>Color box</v>
          </cell>
          <cell r="AK709">
            <v>202</v>
          </cell>
          <cell r="AL709">
            <v>137</v>
          </cell>
          <cell r="AM709">
            <v>212</v>
          </cell>
          <cell r="AN709">
            <v>11.9</v>
          </cell>
          <cell r="AO709">
            <v>0.51999999999999957</v>
          </cell>
          <cell r="AP709"/>
        </row>
        <row r="710">
          <cell r="I710">
            <v>590509</v>
          </cell>
          <cell r="J710" t="str">
            <v>FULBAT AGM BATTERY - FPC12-40 (T6)</v>
          </cell>
          <cell r="K710">
            <v>12</v>
          </cell>
          <cell r="L710">
            <v>40.799999999999997</v>
          </cell>
          <cell r="M710">
            <v>38</v>
          </cell>
          <cell r="N710" t="str">
            <v>-</v>
          </cell>
          <cell r="O710"/>
          <cell r="P710"/>
          <cell r="Q710" t="str">
            <v>-</v>
          </cell>
          <cell r="R710">
            <v>3564095905093</v>
          </cell>
          <cell r="S710" t="str">
            <v>NC</v>
          </cell>
          <cell r="T710" t="str">
            <v>Vietnam</v>
          </cell>
          <cell r="U710" t="str">
            <v>8507.20.8041</v>
          </cell>
          <cell r="V710">
            <v>8507202090</v>
          </cell>
          <cell r="W710">
            <v>2800</v>
          </cell>
          <cell r="X710">
            <v>8</v>
          </cell>
          <cell r="Y710" t="str">
            <v>-</v>
          </cell>
          <cell r="Z710">
            <v>197</v>
          </cell>
          <cell r="AA710">
            <v>165</v>
          </cell>
          <cell r="AB710">
            <v>170</v>
          </cell>
          <cell r="AC710">
            <v>14.2</v>
          </cell>
          <cell r="AD710">
            <v>14.2</v>
          </cell>
          <cell r="AE710" t="str">
            <v>-</v>
          </cell>
          <cell r="AF710" t="str">
            <v>-</v>
          </cell>
          <cell r="AG710" t="str">
            <v>-</v>
          </cell>
          <cell r="AH710" t="str">
            <v>-</v>
          </cell>
          <cell r="AI710" t="str">
            <v>-</v>
          </cell>
          <cell r="AJ710" t="str">
            <v>NC</v>
          </cell>
          <cell r="AK710"/>
          <cell r="AL710"/>
          <cell r="AM710"/>
          <cell r="AN710"/>
          <cell r="AO710"/>
          <cell r="AP710"/>
        </row>
        <row r="711">
          <cell r="I711">
            <v>590510</v>
          </cell>
          <cell r="J711" t="str">
            <v>FULBAT AGM BATTERY - FPC12-60 (T6)</v>
          </cell>
          <cell r="K711">
            <v>12</v>
          </cell>
          <cell r="L711">
            <v>60</v>
          </cell>
          <cell r="M711">
            <v>56</v>
          </cell>
          <cell r="N711" t="str">
            <v>-</v>
          </cell>
          <cell r="O711">
            <v>9</v>
          </cell>
          <cell r="P711">
            <v>0</v>
          </cell>
          <cell r="Q711" t="str">
            <v>/</v>
          </cell>
          <cell r="R711">
            <v>3564095905109</v>
          </cell>
          <cell r="S711" t="str">
            <v>NC</v>
          </cell>
          <cell r="T711" t="str">
            <v>China</v>
          </cell>
          <cell r="U711" t="str">
            <v>8507.20.8041</v>
          </cell>
          <cell r="V711">
            <v>8507202090</v>
          </cell>
          <cell r="W711">
            <v>2800</v>
          </cell>
          <cell r="X711">
            <v>8</v>
          </cell>
          <cell r="Y711" t="str">
            <v>-</v>
          </cell>
          <cell r="Z711">
            <v>229</v>
          </cell>
          <cell r="AA711">
            <v>138</v>
          </cell>
          <cell r="AB711">
            <v>211</v>
          </cell>
          <cell r="AC711">
            <v>17.7</v>
          </cell>
          <cell r="AD711">
            <v>17.7</v>
          </cell>
          <cell r="AE711" t="str">
            <v>-</v>
          </cell>
          <cell r="AF711" t="str">
            <v>-</v>
          </cell>
          <cell r="AG711" t="str">
            <v>-</v>
          </cell>
          <cell r="AH711" t="str">
            <v>-</v>
          </cell>
          <cell r="AI711" t="str">
            <v>-</v>
          </cell>
          <cell r="AJ711" t="str">
            <v>NC</v>
          </cell>
          <cell r="AK711" t="str">
            <v>NC</v>
          </cell>
          <cell r="AL711" t="str">
            <v>NC</v>
          </cell>
          <cell r="AM711" t="str">
            <v>NC</v>
          </cell>
          <cell r="AN711" t="str">
            <v>NC</v>
          </cell>
          <cell r="AO711" t="str">
            <v>NC</v>
          </cell>
          <cell r="AP711" t="str">
            <v>NC</v>
          </cell>
        </row>
        <row r="712">
          <cell r="I712">
            <v>590502</v>
          </cell>
          <cell r="J712" t="str">
            <v>FULBAT AGM BATTERY - FPC12-8 (T2)</v>
          </cell>
          <cell r="K712">
            <v>12</v>
          </cell>
          <cell r="L712">
            <v>8</v>
          </cell>
          <cell r="M712">
            <v>7.2</v>
          </cell>
          <cell r="N712" t="str">
            <v>-</v>
          </cell>
          <cell r="O712">
            <v>20</v>
          </cell>
          <cell r="P712">
            <v>0</v>
          </cell>
          <cell r="Q712" t="str">
            <v>/</v>
          </cell>
          <cell r="R712">
            <v>3564095905024</v>
          </cell>
          <cell r="S712">
            <v>3564096905023</v>
          </cell>
          <cell r="T712" t="str">
            <v>China</v>
          </cell>
          <cell r="U712" t="str">
            <v>8507.20.8041</v>
          </cell>
          <cell r="V712">
            <v>8507202090</v>
          </cell>
          <cell r="W712">
            <v>2800</v>
          </cell>
          <cell r="X712">
            <v>8</v>
          </cell>
          <cell r="Y712" t="str">
            <v>-</v>
          </cell>
          <cell r="Z712">
            <v>151</v>
          </cell>
          <cell r="AA712">
            <v>65</v>
          </cell>
          <cell r="AB712">
            <v>99.5</v>
          </cell>
          <cell r="AC712">
            <v>2.5</v>
          </cell>
          <cell r="AD712">
            <v>2.5</v>
          </cell>
          <cell r="AE712" t="str">
            <v>-</v>
          </cell>
          <cell r="AF712" t="str">
            <v>-</v>
          </cell>
          <cell r="AG712" t="str">
            <v>-</v>
          </cell>
          <cell r="AH712" t="str">
            <v>-</v>
          </cell>
          <cell r="AI712" t="str">
            <v>-</v>
          </cell>
          <cell r="AJ712" t="str">
            <v>NC</v>
          </cell>
          <cell r="AK712" t="str">
            <v>NC</v>
          </cell>
          <cell r="AL712" t="str">
            <v>NC</v>
          </cell>
          <cell r="AM712" t="str">
            <v>NC</v>
          </cell>
          <cell r="AN712" t="str">
            <v>NC</v>
          </cell>
          <cell r="AO712" t="str">
            <v>NC</v>
          </cell>
          <cell r="AP712" t="str">
            <v>NC</v>
          </cell>
        </row>
        <row r="713">
          <cell r="I713">
            <v>590511</v>
          </cell>
          <cell r="J713" t="str">
            <v>FULBAT AGM BATTERY - FPC12-80 (T6)</v>
          </cell>
          <cell r="K713">
            <v>12</v>
          </cell>
          <cell r="L713">
            <v>80.400000000000006</v>
          </cell>
          <cell r="M713">
            <v>75</v>
          </cell>
          <cell r="N713" t="str">
            <v>-</v>
          </cell>
          <cell r="O713">
            <v>6.6</v>
          </cell>
          <cell r="P713">
            <v>0</v>
          </cell>
          <cell r="Q713" t="str">
            <v>/</v>
          </cell>
          <cell r="R713">
            <v>3564095905116</v>
          </cell>
          <cell r="S713" t="str">
            <v>NC</v>
          </cell>
          <cell r="T713" t="str">
            <v>China</v>
          </cell>
          <cell r="U713" t="str">
            <v>8507.20.8041</v>
          </cell>
          <cell r="V713">
            <v>8507202090</v>
          </cell>
          <cell r="W713">
            <v>2800</v>
          </cell>
          <cell r="X713">
            <v>8</v>
          </cell>
          <cell r="Y713" t="str">
            <v>-</v>
          </cell>
          <cell r="Z713">
            <v>260</v>
          </cell>
          <cell r="AA713">
            <v>168</v>
          </cell>
          <cell r="AB713">
            <v>214</v>
          </cell>
          <cell r="AC713">
            <v>22.3</v>
          </cell>
          <cell r="AD713">
            <v>22.3</v>
          </cell>
          <cell r="AE713" t="str">
            <v>-</v>
          </cell>
          <cell r="AF713" t="str">
            <v>-</v>
          </cell>
          <cell r="AG713" t="str">
            <v>-</v>
          </cell>
          <cell r="AH713" t="str">
            <v>-</v>
          </cell>
          <cell r="AI713" t="str">
            <v>-</v>
          </cell>
          <cell r="AJ713" t="str">
            <v>NC</v>
          </cell>
          <cell r="AK713" t="str">
            <v>NC</v>
          </cell>
          <cell r="AL713" t="str">
            <v>NC</v>
          </cell>
          <cell r="AM713" t="str">
            <v>NC</v>
          </cell>
          <cell r="AN713" t="str">
            <v>NC</v>
          </cell>
          <cell r="AO713" t="str">
            <v>NC</v>
          </cell>
          <cell r="AP713" t="str">
            <v>NC</v>
          </cell>
        </row>
        <row r="714">
          <cell r="I714">
            <v>590503</v>
          </cell>
          <cell r="J714" t="str">
            <v>FULBAT AGM BATTERY - FPC12-9 (T2)</v>
          </cell>
          <cell r="K714">
            <v>12</v>
          </cell>
          <cell r="L714">
            <v>9</v>
          </cell>
          <cell r="M714">
            <v>8.5</v>
          </cell>
          <cell r="N714" t="str">
            <v>-</v>
          </cell>
          <cell r="O714">
            <v>20</v>
          </cell>
          <cell r="P714">
            <v>0</v>
          </cell>
          <cell r="Q714" t="str">
            <v>/</v>
          </cell>
          <cell r="R714" t="str">
            <v>356409590503</v>
          </cell>
          <cell r="S714" t="str">
            <v>3564096905032</v>
          </cell>
          <cell r="T714" t="str">
            <v>China</v>
          </cell>
          <cell r="U714" t="str">
            <v>8507.20.8041</v>
          </cell>
          <cell r="V714">
            <v>8507202090</v>
          </cell>
          <cell r="W714">
            <v>2800</v>
          </cell>
          <cell r="X714">
            <v>8</v>
          </cell>
          <cell r="Y714" t="str">
            <v>-</v>
          </cell>
          <cell r="Z714">
            <v>151</v>
          </cell>
          <cell r="AA714">
            <v>65</v>
          </cell>
          <cell r="AB714">
            <v>99.5</v>
          </cell>
          <cell r="AC714">
            <v>2.5</v>
          </cell>
          <cell r="AD714">
            <v>2.5</v>
          </cell>
          <cell r="AE714" t="str">
            <v>-</v>
          </cell>
          <cell r="AF714" t="str">
            <v>-</v>
          </cell>
          <cell r="AG714" t="str">
            <v>-</v>
          </cell>
          <cell r="AH714" t="str">
            <v>-</v>
          </cell>
          <cell r="AI714" t="str">
            <v>-</v>
          </cell>
          <cell r="AJ714" t="str">
            <v>NC</v>
          </cell>
          <cell r="AK714" t="str">
            <v>NC</v>
          </cell>
          <cell r="AL714" t="str">
            <v>NC</v>
          </cell>
          <cell r="AM714" t="str">
            <v>NC</v>
          </cell>
          <cell r="AN714" t="str">
            <v>NC</v>
          </cell>
          <cell r="AO714" t="str">
            <v>NC</v>
          </cell>
          <cell r="AP714" t="str">
            <v>NC</v>
          </cell>
        </row>
        <row r="715">
          <cell r="I715">
            <v>590501</v>
          </cell>
          <cell r="J715" t="str">
            <v>FULBAT AGM BATTERY - FPC6-13 (T2)</v>
          </cell>
          <cell r="K715">
            <v>6</v>
          </cell>
          <cell r="L715">
            <v>14</v>
          </cell>
          <cell r="M715">
            <v>13.2</v>
          </cell>
          <cell r="N715" t="str">
            <v>-</v>
          </cell>
          <cell r="O715">
            <v>10</v>
          </cell>
          <cell r="P715">
            <v>0</v>
          </cell>
          <cell r="Q715" t="str">
            <v>/</v>
          </cell>
          <cell r="R715">
            <v>3564095905017</v>
          </cell>
          <cell r="S715">
            <v>3564096905016</v>
          </cell>
          <cell r="T715" t="str">
            <v>China</v>
          </cell>
          <cell r="U715" t="str">
            <v>8507.20.8031</v>
          </cell>
          <cell r="V715">
            <v>8507202090</v>
          </cell>
          <cell r="W715">
            <v>2800</v>
          </cell>
          <cell r="X715">
            <v>8</v>
          </cell>
          <cell r="Y715" t="str">
            <v>-</v>
          </cell>
          <cell r="Z715">
            <v>151</v>
          </cell>
          <cell r="AA715">
            <v>50.5</v>
          </cell>
          <cell r="AB715">
            <v>100</v>
          </cell>
          <cell r="AC715">
            <v>2.0499999999999998</v>
          </cell>
          <cell r="AD715">
            <v>2.0499999999999998</v>
          </cell>
          <cell r="AE715" t="str">
            <v>-</v>
          </cell>
          <cell r="AF715" t="str">
            <v>-</v>
          </cell>
          <cell r="AG715" t="str">
            <v>-</v>
          </cell>
          <cell r="AH715" t="str">
            <v>-</v>
          </cell>
          <cell r="AI715" t="str">
            <v>-</v>
          </cell>
          <cell r="AJ715" t="str">
            <v>NC</v>
          </cell>
          <cell r="AK715" t="str">
            <v>NC</v>
          </cell>
          <cell r="AL715" t="str">
            <v>NC</v>
          </cell>
          <cell r="AM715" t="str">
            <v>NC</v>
          </cell>
          <cell r="AN715" t="str">
            <v>NC</v>
          </cell>
          <cell r="AO715" t="str">
            <v>NC</v>
          </cell>
          <cell r="AP715" t="str">
            <v>NC</v>
          </cell>
        </row>
        <row r="716">
          <cell r="I716">
            <v>591512</v>
          </cell>
          <cell r="J716" t="str">
            <v>FULBAT GEL BATTERY - FPG12-100 (T11)</v>
          </cell>
          <cell r="K716">
            <v>12</v>
          </cell>
          <cell r="L716">
            <v>100</v>
          </cell>
          <cell r="M716">
            <v>90</v>
          </cell>
          <cell r="N716" t="str">
            <v>-</v>
          </cell>
          <cell r="O716">
            <v>6.9</v>
          </cell>
          <cell r="P716">
            <v>0</v>
          </cell>
          <cell r="Q716" t="str">
            <v>/</v>
          </cell>
          <cell r="R716">
            <v>3564095915122</v>
          </cell>
          <cell r="S716" t="str">
            <v>NC</v>
          </cell>
          <cell r="T716" t="str">
            <v>Vietnam</v>
          </cell>
          <cell r="U716" t="str">
            <v>8507.20.8041</v>
          </cell>
          <cell r="V716">
            <v>8507202090</v>
          </cell>
          <cell r="W716">
            <v>2800</v>
          </cell>
          <cell r="X716">
            <v>8</v>
          </cell>
          <cell r="Y716" t="str">
            <v>-</v>
          </cell>
          <cell r="Z716">
            <v>330</v>
          </cell>
          <cell r="AA716">
            <v>173</v>
          </cell>
          <cell r="AB716">
            <v>218</v>
          </cell>
          <cell r="AC716">
            <v>31.2</v>
          </cell>
          <cell r="AD716">
            <v>31.2</v>
          </cell>
          <cell r="AE716" t="str">
            <v>-</v>
          </cell>
          <cell r="AF716" t="str">
            <v>-</v>
          </cell>
          <cell r="AG716" t="str">
            <v>-</v>
          </cell>
          <cell r="AH716" t="str">
            <v>-</v>
          </cell>
          <cell r="AI716" t="str">
            <v>-</v>
          </cell>
          <cell r="AJ716" t="str">
            <v>NC</v>
          </cell>
          <cell r="AK716" t="str">
            <v>NC</v>
          </cell>
          <cell r="AL716" t="str">
            <v>NC</v>
          </cell>
          <cell r="AM716" t="str">
            <v>NC</v>
          </cell>
          <cell r="AN716" t="str">
            <v>NC</v>
          </cell>
          <cell r="AO716" t="str">
            <v>NC</v>
          </cell>
          <cell r="AP716" t="str">
            <v>NC</v>
          </cell>
        </row>
        <row r="717">
          <cell r="I717">
            <v>591519</v>
          </cell>
          <cell r="J717" t="str">
            <v>FULBAT GEL BATTERY - FPG12-130 (T11)</v>
          </cell>
          <cell r="K717">
            <v>12</v>
          </cell>
          <cell r="L717">
            <v>130</v>
          </cell>
          <cell r="M717">
            <v>125</v>
          </cell>
          <cell r="N717" t="str">
            <v>-</v>
          </cell>
          <cell r="O717">
            <v>4</v>
          </cell>
          <cell r="P717">
            <v>0</v>
          </cell>
          <cell r="Q717" t="str">
            <v>/</v>
          </cell>
          <cell r="R717">
            <v>3564095915191</v>
          </cell>
          <cell r="S717" t="str">
            <v>NC</v>
          </cell>
          <cell r="T717" t="str">
            <v>China</v>
          </cell>
          <cell r="U717" t="str">
            <v>8507.20.8041</v>
          </cell>
          <cell r="V717">
            <v>8507202090</v>
          </cell>
          <cell r="W717">
            <v>2800</v>
          </cell>
          <cell r="X717">
            <v>8</v>
          </cell>
          <cell r="Y717" t="str">
            <v>-</v>
          </cell>
          <cell r="Z717">
            <v>345</v>
          </cell>
          <cell r="AA717">
            <v>172</v>
          </cell>
          <cell r="AB717">
            <v>280</v>
          </cell>
          <cell r="AC717">
            <v>40</v>
          </cell>
          <cell r="AD717">
            <v>40</v>
          </cell>
          <cell r="AE717" t="str">
            <v>-</v>
          </cell>
          <cell r="AF717" t="str">
            <v>-</v>
          </cell>
          <cell r="AG717" t="str">
            <v>-</v>
          </cell>
          <cell r="AH717" t="str">
            <v>-</v>
          </cell>
          <cell r="AI717" t="str">
            <v>-</v>
          </cell>
          <cell r="AJ717" t="str">
            <v>NC</v>
          </cell>
          <cell r="AK717" t="str">
            <v>NC</v>
          </cell>
          <cell r="AL717" t="str">
            <v>NC</v>
          </cell>
          <cell r="AM717" t="str">
            <v>NC</v>
          </cell>
          <cell r="AN717" t="str">
            <v>NC</v>
          </cell>
          <cell r="AO717" t="str">
            <v>NC</v>
          </cell>
          <cell r="AP717" t="str">
            <v>NC</v>
          </cell>
        </row>
        <row r="718">
          <cell r="I718">
            <v>591514</v>
          </cell>
          <cell r="J718" t="str">
            <v>FULBAT GEL BATTERY - FPG12-140 (T11)</v>
          </cell>
          <cell r="K718">
            <v>12</v>
          </cell>
          <cell r="L718">
            <v>140</v>
          </cell>
          <cell r="M718">
            <v>135</v>
          </cell>
          <cell r="N718" t="str">
            <v>-</v>
          </cell>
          <cell r="O718">
            <v>5.3</v>
          </cell>
          <cell r="P718">
            <v>0</v>
          </cell>
          <cell r="Q718" t="str">
            <v>/</v>
          </cell>
          <cell r="R718">
            <v>3564095915146</v>
          </cell>
          <cell r="S718" t="str">
            <v>NC</v>
          </cell>
          <cell r="T718" t="str">
            <v>China</v>
          </cell>
          <cell r="U718" t="str">
            <v>8507.20.8041</v>
          </cell>
          <cell r="V718">
            <v>8507202090</v>
          </cell>
          <cell r="W718">
            <v>2800</v>
          </cell>
          <cell r="X718">
            <v>8</v>
          </cell>
          <cell r="Y718" t="str">
            <v>-</v>
          </cell>
          <cell r="Z718">
            <v>483</v>
          </cell>
          <cell r="AA718">
            <v>170</v>
          </cell>
          <cell r="AB718">
            <v>238.5</v>
          </cell>
          <cell r="AC718">
            <v>43.8</v>
          </cell>
          <cell r="AD718">
            <v>43.8</v>
          </cell>
          <cell r="AE718" t="str">
            <v>-</v>
          </cell>
          <cell r="AF718" t="str">
            <v>-</v>
          </cell>
          <cell r="AG718" t="str">
            <v>-</v>
          </cell>
          <cell r="AH718" t="str">
            <v>-</v>
          </cell>
          <cell r="AI718" t="str">
            <v>-</v>
          </cell>
          <cell r="AJ718" t="str">
            <v>NC</v>
          </cell>
          <cell r="AK718" t="str">
            <v>NC</v>
          </cell>
          <cell r="AL718" t="str">
            <v>NC</v>
          </cell>
          <cell r="AM718" t="str">
            <v>NC</v>
          </cell>
          <cell r="AN718" t="str">
            <v>NC</v>
          </cell>
          <cell r="AO718" t="str">
            <v>NC</v>
          </cell>
          <cell r="AP718" t="str">
            <v>NC</v>
          </cell>
        </row>
        <row r="719">
          <cell r="I719">
            <v>591515</v>
          </cell>
          <cell r="J719" t="str">
            <v>FULBAT GEL BATTERY - FPG12-200 (T11)</v>
          </cell>
          <cell r="K719">
            <v>12</v>
          </cell>
          <cell r="L719">
            <v>200</v>
          </cell>
          <cell r="M719">
            <v>190</v>
          </cell>
          <cell r="N719" t="str">
            <v>-</v>
          </cell>
          <cell r="O719"/>
          <cell r="P719"/>
          <cell r="Q719" t="str">
            <v>-</v>
          </cell>
          <cell r="R719">
            <v>3564095915153</v>
          </cell>
          <cell r="S719" t="str">
            <v>NC</v>
          </cell>
          <cell r="T719" t="str">
            <v>China</v>
          </cell>
          <cell r="U719" t="str">
            <v>8507.20.8041</v>
          </cell>
          <cell r="V719">
            <v>8507202090</v>
          </cell>
          <cell r="W719">
            <v>2800</v>
          </cell>
          <cell r="X719">
            <v>8</v>
          </cell>
          <cell r="Y719" t="str">
            <v>-</v>
          </cell>
          <cell r="Z719">
            <v>522</v>
          </cell>
          <cell r="AA719">
            <v>240</v>
          </cell>
          <cell r="AB719">
            <v>224</v>
          </cell>
          <cell r="AC719">
            <v>62.3</v>
          </cell>
          <cell r="AD719">
            <v>62.3</v>
          </cell>
          <cell r="AE719" t="str">
            <v>-</v>
          </cell>
          <cell r="AF719" t="str">
            <v>-</v>
          </cell>
          <cell r="AG719" t="str">
            <v>-</v>
          </cell>
          <cell r="AH719" t="str">
            <v>-</v>
          </cell>
          <cell r="AI719" t="str">
            <v>-</v>
          </cell>
          <cell r="AJ719" t="str">
            <v>NC</v>
          </cell>
          <cell r="AK719"/>
          <cell r="AL719"/>
          <cell r="AM719"/>
          <cell r="AN719"/>
          <cell r="AO719"/>
          <cell r="AP719"/>
        </row>
        <row r="720">
          <cell r="I720">
            <v>591516</v>
          </cell>
          <cell r="J720" t="str">
            <v>FULBAT GEL BATTERY - FPG12-250 (T11)</v>
          </cell>
          <cell r="K720">
            <v>12</v>
          </cell>
          <cell r="L720">
            <v>258</v>
          </cell>
          <cell r="M720">
            <v>250</v>
          </cell>
          <cell r="N720" t="str">
            <v>-</v>
          </cell>
          <cell r="O720"/>
          <cell r="P720"/>
          <cell r="Q720" t="str">
            <v>-</v>
          </cell>
          <cell r="R720">
            <v>3564095915160</v>
          </cell>
          <cell r="S720" t="str">
            <v>NC</v>
          </cell>
          <cell r="T720" t="str">
            <v>China</v>
          </cell>
          <cell r="U720" t="str">
            <v>8507.20.8041</v>
          </cell>
          <cell r="V720">
            <v>8507202090</v>
          </cell>
          <cell r="W720">
            <v>2800</v>
          </cell>
          <cell r="X720">
            <v>8</v>
          </cell>
          <cell r="Y720" t="str">
            <v>-</v>
          </cell>
          <cell r="Z720">
            <v>522</v>
          </cell>
          <cell r="AA720">
            <v>268</v>
          </cell>
          <cell r="AB720">
            <v>226</v>
          </cell>
          <cell r="AC720">
            <v>73.099999999999994</v>
          </cell>
          <cell r="AD720">
            <v>73.099999999999994</v>
          </cell>
          <cell r="AE720" t="str">
            <v>-</v>
          </cell>
          <cell r="AF720" t="str">
            <v>-</v>
          </cell>
          <cell r="AG720" t="str">
            <v>-</v>
          </cell>
          <cell r="AH720" t="str">
            <v>-</v>
          </cell>
          <cell r="AI720" t="str">
            <v>-</v>
          </cell>
          <cell r="AJ720" t="str">
            <v>NC</v>
          </cell>
          <cell r="AK720"/>
          <cell r="AL720"/>
          <cell r="AM720"/>
          <cell r="AN720"/>
          <cell r="AO720"/>
          <cell r="AP720"/>
        </row>
        <row r="721">
          <cell r="I721">
            <v>591506</v>
          </cell>
          <cell r="J721" t="str">
            <v>FULBAT GEL BATTERY - FPG12-26 (T12)</v>
          </cell>
          <cell r="K721">
            <v>12</v>
          </cell>
          <cell r="L721">
            <v>26</v>
          </cell>
          <cell r="M721">
            <v>24.2</v>
          </cell>
          <cell r="N721" t="str">
            <v>-</v>
          </cell>
          <cell r="O721"/>
          <cell r="P721"/>
          <cell r="Q721" t="str">
            <v>-</v>
          </cell>
          <cell r="R721">
            <v>3564095915061</v>
          </cell>
          <cell r="S721" t="str">
            <v>NC</v>
          </cell>
          <cell r="T721" t="str">
            <v>Vietnam</v>
          </cell>
          <cell r="U721" t="str">
            <v>8507.20.8041</v>
          </cell>
          <cell r="V721">
            <v>8507202090</v>
          </cell>
          <cell r="W721">
            <v>2800</v>
          </cell>
          <cell r="X721">
            <v>8</v>
          </cell>
          <cell r="Y721" t="str">
            <v>-</v>
          </cell>
          <cell r="Z721">
            <v>166</v>
          </cell>
          <cell r="AA721">
            <v>175</v>
          </cell>
          <cell r="AB721">
            <v>125</v>
          </cell>
          <cell r="AC721">
            <v>8.5</v>
          </cell>
          <cell r="AD721">
            <v>8.5</v>
          </cell>
          <cell r="AE721" t="str">
            <v>-</v>
          </cell>
          <cell r="AF721" t="str">
            <v>-</v>
          </cell>
          <cell r="AG721" t="str">
            <v>-</v>
          </cell>
          <cell r="AH721" t="str">
            <v>-</v>
          </cell>
          <cell r="AI721" t="str">
            <v>-</v>
          </cell>
          <cell r="AJ721" t="str">
            <v>Color box</v>
          </cell>
          <cell r="AK721">
            <v>173</v>
          </cell>
          <cell r="AL721">
            <v>184</v>
          </cell>
          <cell r="AM721">
            <v>152</v>
          </cell>
          <cell r="AN721">
            <v>8.6999999999999993</v>
          </cell>
          <cell r="AO721">
            <v>0.19999999999999929</v>
          </cell>
          <cell r="AP721"/>
        </row>
        <row r="722">
          <cell r="I722">
            <v>591508</v>
          </cell>
          <cell r="J722" t="str">
            <v>FULBAT GEL BATTERY - FPG12-31 (T6)</v>
          </cell>
          <cell r="K722">
            <v>12</v>
          </cell>
          <cell r="L722">
            <v>31</v>
          </cell>
          <cell r="M722">
            <v>27.6</v>
          </cell>
          <cell r="N722" t="str">
            <v>-</v>
          </cell>
          <cell r="O722">
            <v>12</v>
          </cell>
          <cell r="P722">
            <v>0</v>
          </cell>
          <cell r="Q722" t="str">
            <v>/</v>
          </cell>
          <cell r="R722">
            <v>3564095915085</v>
          </cell>
          <cell r="S722" t="str">
            <v>NC</v>
          </cell>
          <cell r="T722" t="str">
            <v>China</v>
          </cell>
          <cell r="U722" t="str">
            <v>8507.20.8041</v>
          </cell>
          <cell r="V722">
            <v>8507202090</v>
          </cell>
          <cell r="W722">
            <v>2800</v>
          </cell>
          <cell r="X722">
            <v>8</v>
          </cell>
          <cell r="Y722" t="str">
            <v>-</v>
          </cell>
          <cell r="Z722">
            <v>195</v>
          </cell>
          <cell r="AA722">
            <v>130</v>
          </cell>
          <cell r="AB722">
            <v>178</v>
          </cell>
          <cell r="AC722">
            <v>10.199999999999999</v>
          </cell>
          <cell r="AD722">
            <v>10.199999999999999</v>
          </cell>
          <cell r="AE722" t="str">
            <v>-</v>
          </cell>
          <cell r="AF722" t="str">
            <v>-</v>
          </cell>
          <cell r="AG722" t="str">
            <v>-</v>
          </cell>
          <cell r="AH722" t="str">
            <v>-</v>
          </cell>
          <cell r="AI722" t="str">
            <v>-</v>
          </cell>
          <cell r="AJ722" t="str">
            <v>Color box</v>
          </cell>
          <cell r="AK722">
            <v>207</v>
          </cell>
          <cell r="AL722">
            <v>142</v>
          </cell>
          <cell r="AM722">
            <v>219</v>
          </cell>
          <cell r="AN722">
            <v>10.4</v>
          </cell>
          <cell r="AO722">
            <v>0.20000000000000107</v>
          </cell>
          <cell r="AP722" t="str">
            <v>Single-Wave  corrugated paper</v>
          </cell>
        </row>
        <row r="723">
          <cell r="I723">
            <v>591509</v>
          </cell>
          <cell r="J723" t="str">
            <v>FULBAT GEL BATTERY - FPG12-40 (T6)</v>
          </cell>
          <cell r="K723">
            <v>12</v>
          </cell>
          <cell r="L723">
            <v>40</v>
          </cell>
          <cell r="M723">
            <v>35</v>
          </cell>
          <cell r="N723" t="str">
            <v>-</v>
          </cell>
          <cell r="O723"/>
          <cell r="P723"/>
          <cell r="Q723" t="str">
            <v>-</v>
          </cell>
          <cell r="R723">
            <v>3564095915092</v>
          </cell>
          <cell r="S723" t="str">
            <v>NC</v>
          </cell>
          <cell r="T723" t="str">
            <v>Vietnam</v>
          </cell>
          <cell r="U723" t="str">
            <v>8507.20.8041</v>
          </cell>
          <cell r="V723">
            <v>8507202090</v>
          </cell>
          <cell r="W723">
            <v>2800</v>
          </cell>
          <cell r="X723">
            <v>8</v>
          </cell>
          <cell r="Y723" t="str">
            <v>-</v>
          </cell>
          <cell r="Z723">
            <v>197</v>
          </cell>
          <cell r="AA723">
            <v>165</v>
          </cell>
          <cell r="AB723">
            <v>170</v>
          </cell>
          <cell r="AC723">
            <v>12.8</v>
          </cell>
          <cell r="AD723">
            <v>12.8</v>
          </cell>
          <cell r="AE723" t="str">
            <v>-</v>
          </cell>
          <cell r="AF723" t="str">
            <v>-</v>
          </cell>
          <cell r="AG723" t="str">
            <v>-</v>
          </cell>
          <cell r="AH723" t="str">
            <v>-</v>
          </cell>
          <cell r="AI723" t="str">
            <v>-</v>
          </cell>
          <cell r="AJ723" t="str">
            <v>NC</v>
          </cell>
          <cell r="AK723"/>
          <cell r="AL723"/>
          <cell r="AM723"/>
          <cell r="AN723"/>
          <cell r="AO723"/>
          <cell r="AP723"/>
        </row>
        <row r="724">
          <cell r="I724">
            <v>591510</v>
          </cell>
          <cell r="J724" t="str">
            <v>FULBAT GEL BATTERY - FPG12-50 (T6)</v>
          </cell>
          <cell r="K724">
            <v>12</v>
          </cell>
          <cell r="L724">
            <v>50</v>
          </cell>
          <cell r="M724">
            <v>46.5</v>
          </cell>
          <cell r="N724" t="str">
            <v>-</v>
          </cell>
          <cell r="O724">
            <v>12.1</v>
          </cell>
          <cell r="P724">
            <v>0</v>
          </cell>
          <cell r="Q724" t="str">
            <v>/</v>
          </cell>
          <cell r="R724">
            <v>3564095915108</v>
          </cell>
          <cell r="S724" t="str">
            <v>NC</v>
          </cell>
          <cell r="T724" t="str">
            <v>China</v>
          </cell>
          <cell r="U724" t="str">
            <v>8507.20.8041</v>
          </cell>
          <cell r="V724">
            <v>8507202090</v>
          </cell>
          <cell r="W724">
            <v>2800</v>
          </cell>
          <cell r="X724">
            <v>8</v>
          </cell>
          <cell r="Y724" t="str">
            <v>-</v>
          </cell>
          <cell r="Z724">
            <v>229</v>
          </cell>
          <cell r="AA724">
            <v>138</v>
          </cell>
          <cell r="AB724">
            <v>0</v>
          </cell>
          <cell r="AC724">
            <v>16.100000000000001</v>
          </cell>
          <cell r="AD724">
            <v>16.100000000000001</v>
          </cell>
          <cell r="AE724" t="str">
            <v>-</v>
          </cell>
          <cell r="AF724" t="str">
            <v>-</v>
          </cell>
          <cell r="AG724" t="str">
            <v>-</v>
          </cell>
          <cell r="AH724" t="str">
            <v>-</v>
          </cell>
          <cell r="AI724" t="str">
            <v>-</v>
          </cell>
          <cell r="AJ724" t="str">
            <v>NC</v>
          </cell>
          <cell r="AK724" t="str">
            <v>NC</v>
          </cell>
          <cell r="AL724" t="str">
            <v>NC</v>
          </cell>
          <cell r="AM724" t="str">
            <v>NC</v>
          </cell>
          <cell r="AN724" t="str">
            <v>NC</v>
          </cell>
          <cell r="AO724" t="str">
            <v>NC</v>
          </cell>
          <cell r="AP724" t="str">
            <v>NC</v>
          </cell>
        </row>
        <row r="725">
          <cell r="I725">
            <v>591511</v>
          </cell>
          <cell r="J725" t="str">
            <v>FULBAT GEL BATTERY - FPG12-60 (T6)</v>
          </cell>
          <cell r="K725">
            <v>12</v>
          </cell>
          <cell r="L725">
            <v>60</v>
          </cell>
          <cell r="M725">
            <v>55</v>
          </cell>
          <cell r="N725" t="str">
            <v>-</v>
          </cell>
          <cell r="O725">
            <v>9.8000000000000007</v>
          </cell>
          <cell r="P725">
            <v>0</v>
          </cell>
          <cell r="Q725" t="str">
            <v>/</v>
          </cell>
          <cell r="R725">
            <v>3564095915115</v>
          </cell>
          <cell r="S725" t="str">
            <v>NC</v>
          </cell>
          <cell r="T725" t="str">
            <v>China</v>
          </cell>
          <cell r="U725" t="str">
            <v>8507.20.8041</v>
          </cell>
          <cell r="V725">
            <v>8507202090</v>
          </cell>
          <cell r="W725">
            <v>2800</v>
          </cell>
          <cell r="X725">
            <v>8</v>
          </cell>
          <cell r="Y725" t="str">
            <v>-</v>
          </cell>
          <cell r="Z725">
            <v>255</v>
          </cell>
          <cell r="AA725">
            <v>170</v>
          </cell>
          <cell r="AB725">
            <v>0</v>
          </cell>
          <cell r="AC725">
            <v>18.5</v>
          </cell>
          <cell r="AD725">
            <v>18.5</v>
          </cell>
          <cell r="AE725" t="str">
            <v>-</v>
          </cell>
          <cell r="AF725" t="str">
            <v>-</v>
          </cell>
          <cell r="AG725" t="str">
            <v>-</v>
          </cell>
          <cell r="AH725" t="str">
            <v>-</v>
          </cell>
          <cell r="AI725" t="str">
            <v>-</v>
          </cell>
          <cell r="AJ725" t="str">
            <v>NC</v>
          </cell>
          <cell r="AK725" t="str">
            <v>NC</v>
          </cell>
          <cell r="AL725" t="str">
            <v>NC</v>
          </cell>
          <cell r="AM725" t="str">
            <v>NC</v>
          </cell>
          <cell r="AN725" t="str">
            <v>NC</v>
          </cell>
          <cell r="AO725" t="str">
            <v>NC</v>
          </cell>
          <cell r="AP725" t="str">
            <v>NC</v>
          </cell>
        </row>
        <row r="726">
          <cell r="I726">
            <v>591517</v>
          </cell>
          <cell r="J726" t="str">
            <v>FULBAT GEL BATTERY - FPG12-70 (T6)</v>
          </cell>
          <cell r="K726">
            <v>12</v>
          </cell>
          <cell r="L726">
            <v>70</v>
          </cell>
          <cell r="M726">
            <v>64.599999999999994</v>
          </cell>
          <cell r="N726" t="str">
            <v>-</v>
          </cell>
          <cell r="O726">
            <v>9.1</v>
          </cell>
          <cell r="P726">
            <v>0</v>
          </cell>
          <cell r="Q726" t="str">
            <v>/</v>
          </cell>
          <cell r="R726">
            <v>3564095915177</v>
          </cell>
          <cell r="S726" t="str">
            <v>NC</v>
          </cell>
          <cell r="T726" t="str">
            <v>China</v>
          </cell>
          <cell r="U726" t="str">
            <v>8507.20.8041</v>
          </cell>
          <cell r="V726">
            <v>8507202090</v>
          </cell>
          <cell r="W726">
            <v>2800</v>
          </cell>
          <cell r="X726">
            <v>8</v>
          </cell>
          <cell r="Y726" t="str">
            <v>-</v>
          </cell>
          <cell r="Z726">
            <v>260</v>
          </cell>
          <cell r="AA726">
            <v>168</v>
          </cell>
          <cell r="AB726">
            <v>0</v>
          </cell>
          <cell r="AC726">
            <v>24.5</v>
          </cell>
          <cell r="AD726">
            <v>24.5</v>
          </cell>
          <cell r="AE726" t="str">
            <v>-</v>
          </cell>
          <cell r="AF726" t="str">
            <v>-</v>
          </cell>
          <cell r="AG726" t="str">
            <v>-</v>
          </cell>
          <cell r="AH726" t="str">
            <v>-</v>
          </cell>
          <cell r="AI726" t="str">
            <v>-</v>
          </cell>
          <cell r="AJ726" t="str">
            <v>NC</v>
          </cell>
          <cell r="AK726" t="str">
            <v>NC</v>
          </cell>
          <cell r="AL726" t="str">
            <v>NC</v>
          </cell>
          <cell r="AM726" t="str">
            <v>NC</v>
          </cell>
          <cell r="AN726" t="str">
            <v>NC</v>
          </cell>
          <cell r="AO726" t="str">
            <v>NC</v>
          </cell>
          <cell r="AP726" t="str">
            <v>NC</v>
          </cell>
        </row>
        <row r="727">
          <cell r="I727">
            <v>591518</v>
          </cell>
          <cell r="J727" t="str">
            <v>FULBAT GEL BATTERY - FPG12-85 (T6)</v>
          </cell>
          <cell r="K727">
            <v>12</v>
          </cell>
          <cell r="L727">
            <v>85</v>
          </cell>
          <cell r="M727">
            <v>78</v>
          </cell>
          <cell r="N727" t="str">
            <v>-</v>
          </cell>
          <cell r="O727">
            <v>5.5</v>
          </cell>
          <cell r="P727">
            <v>0</v>
          </cell>
          <cell r="Q727" t="str">
            <v>/</v>
          </cell>
          <cell r="R727">
            <v>3564095915184</v>
          </cell>
          <cell r="S727" t="str">
            <v>NC</v>
          </cell>
          <cell r="T727" t="str">
            <v>China</v>
          </cell>
          <cell r="U727" t="str">
            <v>8507.20.8041</v>
          </cell>
          <cell r="V727">
            <v>8507202090</v>
          </cell>
          <cell r="W727">
            <v>2800</v>
          </cell>
          <cell r="X727">
            <v>8</v>
          </cell>
          <cell r="Y727" t="str">
            <v>-</v>
          </cell>
          <cell r="Z727">
            <v>306</v>
          </cell>
          <cell r="AA727">
            <v>168</v>
          </cell>
          <cell r="AB727">
            <v>214</v>
          </cell>
          <cell r="AC727">
            <v>26.5</v>
          </cell>
          <cell r="AD727">
            <v>26.5</v>
          </cell>
          <cell r="AE727" t="str">
            <v>-</v>
          </cell>
          <cell r="AF727" t="str">
            <v>-</v>
          </cell>
          <cell r="AG727" t="str">
            <v>-</v>
          </cell>
          <cell r="AH727" t="str">
            <v>-</v>
          </cell>
          <cell r="AI727" t="str">
            <v>-</v>
          </cell>
          <cell r="AJ727" t="str">
            <v>NC</v>
          </cell>
          <cell r="AK727" t="str">
            <v>NC</v>
          </cell>
          <cell r="AL727" t="str">
            <v>NC</v>
          </cell>
          <cell r="AM727" t="str">
            <v>NC</v>
          </cell>
          <cell r="AN727" t="str">
            <v>NC</v>
          </cell>
          <cell r="AO727" t="str">
            <v>NC</v>
          </cell>
          <cell r="AP727" t="str">
            <v>NC</v>
          </cell>
        </row>
        <row r="728">
          <cell r="I728">
            <v>591520</v>
          </cell>
          <cell r="J728" t="str">
            <v>FULBAT GEL BATTERY - FPG12-90 (L5)</v>
          </cell>
          <cell r="K728">
            <v>12</v>
          </cell>
          <cell r="L728">
            <v>90</v>
          </cell>
          <cell r="M728">
            <v>84</v>
          </cell>
          <cell r="N728" t="str">
            <v>-</v>
          </cell>
          <cell r="O728">
            <v>4.8</v>
          </cell>
          <cell r="P728">
            <v>0</v>
          </cell>
          <cell r="Q728" t="str">
            <v>/</v>
          </cell>
          <cell r="R728">
            <v>3564095915207</v>
          </cell>
          <cell r="S728" t="str">
            <v>NC</v>
          </cell>
          <cell r="T728" t="str">
            <v>China</v>
          </cell>
          <cell r="U728" t="str">
            <v>8507.20.8041</v>
          </cell>
          <cell r="V728">
            <v>8507202090</v>
          </cell>
          <cell r="W728">
            <v>2800</v>
          </cell>
          <cell r="X728">
            <v>8</v>
          </cell>
          <cell r="Y728" t="str">
            <v>-</v>
          </cell>
          <cell r="Z728">
            <v>353</v>
          </cell>
          <cell r="AA728">
            <v>175</v>
          </cell>
          <cell r="AB728">
            <v>190</v>
          </cell>
          <cell r="AC728">
            <v>26.2</v>
          </cell>
          <cell r="AD728">
            <v>26.2</v>
          </cell>
          <cell r="AE728" t="str">
            <v>-</v>
          </cell>
          <cell r="AF728" t="str">
            <v>-</v>
          </cell>
          <cell r="AG728" t="str">
            <v>-</v>
          </cell>
          <cell r="AH728" t="str">
            <v>-</v>
          </cell>
          <cell r="AI728" t="str">
            <v>-</v>
          </cell>
          <cell r="AJ728" t="str">
            <v>NC</v>
          </cell>
          <cell r="AK728" t="str">
            <v>NC</v>
          </cell>
          <cell r="AL728" t="str">
            <v>NC</v>
          </cell>
          <cell r="AM728" t="str">
            <v>NC</v>
          </cell>
          <cell r="AN728" t="str">
            <v>NC</v>
          </cell>
          <cell r="AO728" t="str">
            <v>NC</v>
          </cell>
          <cell r="AP728" t="str">
            <v>NC</v>
          </cell>
        </row>
        <row r="729">
          <cell r="I729">
            <v>592508</v>
          </cell>
          <cell r="J729" t="str">
            <v>FULBAT LIFEPO4 BATTERY - FLP12-100 (T11)</v>
          </cell>
          <cell r="K729">
            <v>12.8</v>
          </cell>
          <cell r="L729">
            <v>100</v>
          </cell>
          <cell r="M729">
            <v>100</v>
          </cell>
          <cell r="N729" t="str">
            <v>-</v>
          </cell>
          <cell r="O729"/>
          <cell r="P729"/>
          <cell r="Q729">
            <v>1280</v>
          </cell>
          <cell r="R729">
            <v>3564095925084</v>
          </cell>
          <cell r="S729" t="str">
            <v>NC</v>
          </cell>
          <cell r="T729" t="str">
            <v>China</v>
          </cell>
          <cell r="U729" t="str">
            <v>8507.60.0020</v>
          </cell>
          <cell r="V729">
            <v>8507600090</v>
          </cell>
          <cell r="W729">
            <v>3480</v>
          </cell>
          <cell r="X729">
            <v>9</v>
          </cell>
          <cell r="Y729" t="str">
            <v>-</v>
          </cell>
          <cell r="Z729">
            <v>328</v>
          </cell>
          <cell r="AA729">
            <v>172</v>
          </cell>
          <cell r="AB729">
            <v>220</v>
          </cell>
          <cell r="AC729">
            <v>12</v>
          </cell>
          <cell r="AD729">
            <v>12</v>
          </cell>
          <cell r="AE729" t="str">
            <v>-</v>
          </cell>
          <cell r="AF729" t="str">
            <v>-</v>
          </cell>
          <cell r="AG729" t="str">
            <v>-</v>
          </cell>
          <cell r="AH729" t="str">
            <v>-</v>
          </cell>
          <cell r="AI729" t="str">
            <v>-</v>
          </cell>
          <cell r="AJ729" t="str">
            <v>NC</v>
          </cell>
          <cell r="AK729"/>
          <cell r="AL729"/>
          <cell r="AM729"/>
          <cell r="AN729"/>
          <cell r="AO729"/>
          <cell r="AP729"/>
        </row>
        <row r="730">
          <cell r="I730">
            <v>592512</v>
          </cell>
          <cell r="J730" t="str">
            <v>FULBAT LIFEPO4 BATTERY - FLP12-100B (L5) SMART BLUETOOTH BMS</v>
          </cell>
          <cell r="K730">
            <v>12.8</v>
          </cell>
          <cell r="L730">
            <v>100</v>
          </cell>
          <cell r="M730">
            <v>100</v>
          </cell>
          <cell r="N730" t="str">
            <v>-</v>
          </cell>
          <cell r="O730"/>
          <cell r="P730"/>
          <cell r="Q730">
            <v>1280</v>
          </cell>
          <cell r="R730">
            <v>3564095925138</v>
          </cell>
          <cell r="S730" t="str">
            <v>NC</v>
          </cell>
          <cell r="T730" t="str">
            <v>China</v>
          </cell>
          <cell r="U730" t="str">
            <v>8507.60.0020</v>
          </cell>
          <cell r="V730">
            <v>8507600090</v>
          </cell>
          <cell r="W730">
            <v>3480</v>
          </cell>
          <cell r="X730">
            <v>9</v>
          </cell>
          <cell r="Y730" t="str">
            <v>-</v>
          </cell>
          <cell r="Z730">
            <v>353</v>
          </cell>
          <cell r="AA730">
            <v>175</v>
          </cell>
          <cell r="AB730">
            <v>190</v>
          </cell>
          <cell r="AC730">
            <v>12</v>
          </cell>
          <cell r="AD730">
            <v>12</v>
          </cell>
          <cell r="AE730" t="str">
            <v>-</v>
          </cell>
          <cell r="AF730" t="str">
            <v>-</v>
          </cell>
          <cell r="AG730" t="str">
            <v>-</v>
          </cell>
          <cell r="AH730" t="str">
            <v>-</v>
          </cell>
          <cell r="AI730" t="str">
            <v>-</v>
          </cell>
          <cell r="AJ730" t="str">
            <v>NC</v>
          </cell>
          <cell r="AK730"/>
          <cell r="AL730"/>
          <cell r="AM730"/>
          <cell r="AN730"/>
          <cell r="AO730"/>
          <cell r="AP730"/>
        </row>
        <row r="731">
          <cell r="I731">
            <v>592515</v>
          </cell>
          <cell r="J731" t="str">
            <v>FULBAT LIFEPO4 BATTERY - FLP12-84/100 (T11)</v>
          </cell>
          <cell r="K731">
            <v>12.8</v>
          </cell>
          <cell r="L731">
            <v>84</v>
          </cell>
          <cell r="M731">
            <v>84</v>
          </cell>
          <cell r="N731" t="str">
            <v>-</v>
          </cell>
          <cell r="O731"/>
          <cell r="P731"/>
          <cell r="Q731">
            <v>1075.2</v>
          </cell>
          <cell r="R731">
            <v>3564095925152</v>
          </cell>
          <cell r="S731" t="str">
            <v>NC</v>
          </cell>
          <cell r="T731" t="str">
            <v>China</v>
          </cell>
          <cell r="U731" t="str">
            <v>8507.60.0020</v>
          </cell>
          <cell r="V731">
            <v>8507600090</v>
          </cell>
          <cell r="W731">
            <v>3480</v>
          </cell>
          <cell r="X731">
            <v>9</v>
          </cell>
          <cell r="Y731" t="str">
            <v>-</v>
          </cell>
          <cell r="Z731">
            <v>260</v>
          </cell>
          <cell r="AA731">
            <v>169</v>
          </cell>
          <cell r="AB731">
            <v>218</v>
          </cell>
          <cell r="AC731">
            <v>11</v>
          </cell>
          <cell r="AD731">
            <v>11</v>
          </cell>
          <cell r="AE731" t="str">
            <v>-</v>
          </cell>
          <cell r="AF731" t="str">
            <v>-</v>
          </cell>
          <cell r="AG731" t="str">
            <v>-</v>
          </cell>
          <cell r="AH731" t="str">
            <v>-</v>
          </cell>
          <cell r="AI731" t="str">
            <v>-</v>
          </cell>
          <cell r="AJ731" t="str">
            <v>NC</v>
          </cell>
          <cell r="AK731"/>
          <cell r="AL731"/>
          <cell r="AM731"/>
          <cell r="AN731"/>
          <cell r="AO731"/>
          <cell r="AP731"/>
        </row>
        <row r="732">
          <cell r="I732">
            <v>592503</v>
          </cell>
          <cell r="J732" t="str">
            <v>FULBAT LIFEPO4 BATTERY - FLP12-12 (T2)</v>
          </cell>
          <cell r="K732">
            <v>12.8</v>
          </cell>
          <cell r="L732">
            <v>12</v>
          </cell>
          <cell r="M732">
            <v>12</v>
          </cell>
          <cell r="N732" t="str">
            <v>-</v>
          </cell>
          <cell r="O732"/>
          <cell r="P732"/>
          <cell r="Q732">
            <v>153.60000000000002</v>
          </cell>
          <cell r="R732">
            <v>3564095925039</v>
          </cell>
          <cell r="S732">
            <v>3564096925038</v>
          </cell>
          <cell r="T732" t="str">
            <v>China</v>
          </cell>
          <cell r="U732" t="str">
            <v>8507.60.0020</v>
          </cell>
          <cell r="V732">
            <v>8507600090</v>
          </cell>
          <cell r="W732">
            <v>3480</v>
          </cell>
          <cell r="X732">
            <v>9</v>
          </cell>
          <cell r="Y732" t="str">
            <v>-</v>
          </cell>
          <cell r="Z732">
            <v>151</v>
          </cell>
          <cell r="AA732">
            <v>96</v>
          </cell>
          <cell r="AB732">
            <v>99</v>
          </cell>
          <cell r="AC732">
            <v>1.45</v>
          </cell>
          <cell r="AD732">
            <v>1.45</v>
          </cell>
          <cell r="AE732" t="str">
            <v>-</v>
          </cell>
          <cell r="AF732" t="str">
            <v>-</v>
          </cell>
          <cell r="AG732" t="str">
            <v>-</v>
          </cell>
          <cell r="AH732" t="str">
            <v>-</v>
          </cell>
          <cell r="AI732" t="str">
            <v>-</v>
          </cell>
          <cell r="AJ732" t="str">
            <v>Box</v>
          </cell>
          <cell r="AK732">
            <v>165</v>
          </cell>
          <cell r="AL732">
            <v>118</v>
          </cell>
          <cell r="AM732">
            <v>112</v>
          </cell>
          <cell r="AN732">
            <v>1.4850000000000001</v>
          </cell>
          <cell r="AO732">
            <v>3.5000000000000142E-2</v>
          </cell>
          <cell r="AP732"/>
        </row>
        <row r="733">
          <cell r="I733">
            <v>592509</v>
          </cell>
          <cell r="J733" t="str">
            <v>FULBAT LIFEPO4 BATTERY - FLP12-150 (T11)</v>
          </cell>
          <cell r="K733">
            <v>12.8</v>
          </cell>
          <cell r="L733">
            <v>150</v>
          </cell>
          <cell r="M733">
            <v>150</v>
          </cell>
          <cell r="N733" t="str">
            <v>-</v>
          </cell>
          <cell r="O733"/>
          <cell r="P733"/>
          <cell r="Q733">
            <v>1920</v>
          </cell>
          <cell r="R733">
            <v>3564095925091</v>
          </cell>
          <cell r="S733" t="str">
            <v>NC</v>
          </cell>
          <cell r="T733" t="str">
            <v>China</v>
          </cell>
          <cell r="U733" t="str">
            <v>8507.60.0020</v>
          </cell>
          <cell r="V733">
            <v>8507600090</v>
          </cell>
          <cell r="W733">
            <v>3480</v>
          </cell>
          <cell r="X733">
            <v>9</v>
          </cell>
          <cell r="Y733" t="str">
            <v>-</v>
          </cell>
          <cell r="Z733">
            <v>483</v>
          </cell>
          <cell r="AA733">
            <v>170</v>
          </cell>
          <cell r="AB733">
            <v>240</v>
          </cell>
          <cell r="AC733">
            <v>16</v>
          </cell>
          <cell r="AD733">
            <v>16</v>
          </cell>
          <cell r="AE733" t="str">
            <v>-</v>
          </cell>
          <cell r="AF733" t="str">
            <v>-</v>
          </cell>
          <cell r="AG733" t="str">
            <v>-</v>
          </cell>
          <cell r="AH733" t="str">
            <v>-</v>
          </cell>
          <cell r="AI733" t="str">
            <v>-</v>
          </cell>
          <cell r="AJ733" t="str">
            <v>NC</v>
          </cell>
          <cell r="AK733"/>
          <cell r="AL733"/>
          <cell r="AM733"/>
          <cell r="AN733"/>
          <cell r="AO733"/>
          <cell r="AP733"/>
        </row>
        <row r="734">
          <cell r="I734">
            <v>592510</v>
          </cell>
          <cell r="J734" t="str">
            <v>FULBAT LIFEPO4 BATTERY - FLP12-200 (T11)</v>
          </cell>
          <cell r="K734">
            <v>12.8</v>
          </cell>
          <cell r="L734">
            <v>200</v>
          </cell>
          <cell r="M734">
            <v>200</v>
          </cell>
          <cell r="N734" t="str">
            <v>-</v>
          </cell>
          <cell r="O734"/>
          <cell r="P734"/>
          <cell r="Q734">
            <v>2560</v>
          </cell>
          <cell r="R734">
            <v>3564095925107</v>
          </cell>
          <cell r="S734" t="str">
            <v>NC</v>
          </cell>
          <cell r="T734" t="str">
            <v>China</v>
          </cell>
          <cell r="U734" t="str">
            <v>8507.60.0020</v>
          </cell>
          <cell r="V734">
            <v>8507600090</v>
          </cell>
          <cell r="W734">
            <v>3480</v>
          </cell>
          <cell r="X734">
            <v>9</v>
          </cell>
          <cell r="Y734" t="str">
            <v>-</v>
          </cell>
          <cell r="Z734">
            <v>483</v>
          </cell>
          <cell r="AA734">
            <v>170</v>
          </cell>
          <cell r="AB734">
            <v>235</v>
          </cell>
          <cell r="AC734">
            <v>26.5</v>
          </cell>
          <cell r="AD734">
            <v>26.5</v>
          </cell>
          <cell r="AE734" t="str">
            <v>-</v>
          </cell>
          <cell r="AF734" t="str">
            <v>-</v>
          </cell>
          <cell r="AG734" t="str">
            <v>-</v>
          </cell>
          <cell r="AH734" t="str">
            <v>-</v>
          </cell>
          <cell r="AI734" t="str">
            <v>-</v>
          </cell>
          <cell r="AJ734" t="str">
            <v>NC</v>
          </cell>
          <cell r="AK734"/>
          <cell r="AL734"/>
          <cell r="AM734"/>
          <cell r="AN734"/>
          <cell r="AO734"/>
          <cell r="AP734"/>
        </row>
        <row r="735">
          <cell r="I735">
            <v>592511</v>
          </cell>
          <cell r="J735" t="str">
            <v>FULBAT LIFEPO4 BATTERY - FLP12-24 (T12)</v>
          </cell>
          <cell r="K735">
            <v>12.8</v>
          </cell>
          <cell r="L735">
            <v>24</v>
          </cell>
          <cell r="M735">
            <v>24</v>
          </cell>
          <cell r="N735" t="str">
            <v>-</v>
          </cell>
          <cell r="O735"/>
          <cell r="P735"/>
          <cell r="Q735">
            <v>307.20000000000005</v>
          </cell>
          <cell r="R735">
            <v>3564095925114</v>
          </cell>
          <cell r="S735">
            <v>3564096925113</v>
          </cell>
          <cell r="T735" t="str">
            <v>China</v>
          </cell>
          <cell r="U735" t="str">
            <v>8507.60.0020</v>
          </cell>
          <cell r="V735">
            <v>8507600090</v>
          </cell>
          <cell r="W735">
            <v>3480</v>
          </cell>
          <cell r="X735">
            <v>9</v>
          </cell>
          <cell r="Y735" t="str">
            <v>-</v>
          </cell>
          <cell r="Z735">
            <v>181</v>
          </cell>
          <cell r="AA735">
            <v>77</v>
          </cell>
          <cell r="AB735">
            <v>167</v>
          </cell>
          <cell r="AC735">
            <v>2.9</v>
          </cell>
          <cell r="AD735">
            <v>2.9</v>
          </cell>
          <cell r="AE735" t="str">
            <v>-</v>
          </cell>
          <cell r="AF735" t="str">
            <v>-</v>
          </cell>
          <cell r="AG735" t="str">
            <v>-</v>
          </cell>
          <cell r="AH735" t="str">
            <v>-</v>
          </cell>
          <cell r="AI735" t="str">
            <v>-</v>
          </cell>
          <cell r="AJ735" t="str">
            <v>NC</v>
          </cell>
          <cell r="AK735"/>
          <cell r="AL735"/>
          <cell r="AM735"/>
          <cell r="AN735"/>
          <cell r="AO735"/>
          <cell r="AP735"/>
        </row>
        <row r="736">
          <cell r="I736">
            <v>592505</v>
          </cell>
          <cell r="J736" t="str">
            <v>FULBAT LIFEPO4 BATTERY - FLP12-36 (T6)</v>
          </cell>
          <cell r="K736">
            <v>12.8</v>
          </cell>
          <cell r="L736">
            <v>36</v>
          </cell>
          <cell r="M736">
            <v>36</v>
          </cell>
          <cell r="N736" t="str">
            <v>-</v>
          </cell>
          <cell r="O736"/>
          <cell r="P736"/>
          <cell r="Q736">
            <v>460.8</v>
          </cell>
          <cell r="R736">
            <v>3564095925053</v>
          </cell>
          <cell r="S736">
            <v>3564096925052</v>
          </cell>
          <cell r="T736" t="str">
            <v>China</v>
          </cell>
          <cell r="U736" t="str">
            <v>8507.60.0020</v>
          </cell>
          <cell r="V736">
            <v>8507600090</v>
          </cell>
          <cell r="W736">
            <v>3480</v>
          </cell>
          <cell r="X736">
            <v>9</v>
          </cell>
          <cell r="Y736" t="str">
            <v>-</v>
          </cell>
          <cell r="Z736">
            <v>195</v>
          </cell>
          <cell r="AA736">
            <v>130</v>
          </cell>
          <cell r="AB736">
            <v>162</v>
          </cell>
          <cell r="AC736">
            <v>4.2</v>
          </cell>
          <cell r="AD736">
            <v>4.2</v>
          </cell>
          <cell r="AE736" t="str">
            <v>-</v>
          </cell>
          <cell r="AF736" t="str">
            <v>-</v>
          </cell>
          <cell r="AG736" t="str">
            <v>-</v>
          </cell>
          <cell r="AH736" t="str">
            <v>-</v>
          </cell>
          <cell r="AI736" t="str">
            <v>-</v>
          </cell>
          <cell r="AJ736" t="str">
            <v>NC</v>
          </cell>
          <cell r="AK736"/>
          <cell r="AL736"/>
          <cell r="AM736"/>
          <cell r="AN736"/>
          <cell r="AO736"/>
          <cell r="AP736"/>
        </row>
        <row r="737">
          <cell r="I737">
            <v>592506</v>
          </cell>
          <cell r="J737" t="str">
            <v>FULBAT LIFEPO4 BATTERY - FLP12-42 (T6)</v>
          </cell>
          <cell r="K737">
            <v>12.8</v>
          </cell>
          <cell r="L737">
            <v>42</v>
          </cell>
          <cell r="M737">
            <v>42</v>
          </cell>
          <cell r="N737" t="str">
            <v>-</v>
          </cell>
          <cell r="O737"/>
          <cell r="P737"/>
          <cell r="Q737">
            <v>537.6</v>
          </cell>
          <cell r="R737">
            <v>3564095925060</v>
          </cell>
          <cell r="S737" t="str">
            <v>NC</v>
          </cell>
          <cell r="T737" t="str">
            <v>China</v>
          </cell>
          <cell r="U737" t="str">
            <v>8507.60.0020</v>
          </cell>
          <cell r="V737">
            <v>8507600090</v>
          </cell>
          <cell r="W737">
            <v>3480</v>
          </cell>
          <cell r="X737">
            <v>9</v>
          </cell>
          <cell r="Y737" t="str">
            <v>-</v>
          </cell>
          <cell r="Z737">
            <v>195</v>
          </cell>
          <cell r="AA737">
            <v>165</v>
          </cell>
          <cell r="AB737">
            <v>175</v>
          </cell>
          <cell r="AC737">
            <v>5.2</v>
          </cell>
          <cell r="AD737">
            <v>5.2</v>
          </cell>
          <cell r="AE737" t="str">
            <v>-</v>
          </cell>
          <cell r="AF737" t="str">
            <v>-</v>
          </cell>
          <cell r="AG737" t="str">
            <v>-</v>
          </cell>
          <cell r="AH737" t="str">
            <v>-</v>
          </cell>
          <cell r="AI737" t="str">
            <v>-</v>
          </cell>
          <cell r="AJ737" t="str">
            <v>NC</v>
          </cell>
          <cell r="AK737"/>
          <cell r="AL737"/>
          <cell r="AM737"/>
          <cell r="AN737"/>
          <cell r="AO737"/>
          <cell r="AP737"/>
        </row>
        <row r="738">
          <cell r="I738">
            <v>592516</v>
          </cell>
          <cell r="J738" t="str">
            <v>FULBAT LIFEPO4 BATTERY - FLP12-60B (T11)</v>
          </cell>
          <cell r="K738">
            <v>12.8</v>
          </cell>
          <cell r="L738">
            <v>60</v>
          </cell>
          <cell r="M738">
            <v>60</v>
          </cell>
          <cell r="N738" t="str">
            <v>-</v>
          </cell>
          <cell r="O738"/>
          <cell r="P738"/>
          <cell r="Q738">
            <v>768</v>
          </cell>
          <cell r="R738">
            <v>3564095925169</v>
          </cell>
          <cell r="S738" t="str">
            <v>NC</v>
          </cell>
          <cell r="T738" t="str">
            <v>China</v>
          </cell>
          <cell r="U738" t="str">
            <v>8507.60.0020</v>
          </cell>
          <cell r="V738">
            <v>8507600090</v>
          </cell>
          <cell r="W738">
            <v>3480</v>
          </cell>
          <cell r="X738">
            <v>9</v>
          </cell>
          <cell r="Y738" t="str">
            <v>-</v>
          </cell>
          <cell r="Z738">
            <v>229</v>
          </cell>
          <cell r="AA738">
            <v>138</v>
          </cell>
          <cell r="AB738">
            <v>217</v>
          </cell>
          <cell r="AC738">
            <v>7.3</v>
          </cell>
          <cell r="AD738">
            <v>7.3</v>
          </cell>
          <cell r="AE738" t="str">
            <v>-</v>
          </cell>
          <cell r="AF738" t="str">
            <v>-</v>
          </cell>
          <cell r="AG738" t="str">
            <v>-</v>
          </cell>
          <cell r="AH738" t="str">
            <v>-</v>
          </cell>
          <cell r="AI738" t="str">
            <v>-</v>
          </cell>
          <cell r="AJ738" t="str">
            <v>NC</v>
          </cell>
          <cell r="AK738"/>
          <cell r="AL738"/>
          <cell r="AM738"/>
          <cell r="AN738"/>
          <cell r="AO738"/>
          <cell r="AP738"/>
        </row>
        <row r="739">
          <cell r="I739">
            <v>592507</v>
          </cell>
          <cell r="J739" t="str">
            <v>FULBAT LIFEPO4 BATTERY - FLP12-60 (T11)</v>
          </cell>
          <cell r="K739">
            <v>12.8</v>
          </cell>
          <cell r="L739">
            <v>60</v>
          </cell>
          <cell r="M739">
            <v>60</v>
          </cell>
          <cell r="N739" t="str">
            <v>-</v>
          </cell>
          <cell r="O739"/>
          <cell r="P739"/>
          <cell r="Q739">
            <v>768</v>
          </cell>
          <cell r="R739">
            <v>3564095925077</v>
          </cell>
          <cell r="S739" t="str">
            <v>NC</v>
          </cell>
          <cell r="T739" t="str">
            <v>China</v>
          </cell>
          <cell r="U739" t="str">
            <v>8507.60.0020</v>
          </cell>
          <cell r="V739">
            <v>8507600090</v>
          </cell>
          <cell r="W739">
            <v>3480</v>
          </cell>
          <cell r="X739">
            <v>9</v>
          </cell>
          <cell r="Y739" t="str">
            <v>-</v>
          </cell>
          <cell r="Z739">
            <v>229</v>
          </cell>
          <cell r="AA739">
            <v>138</v>
          </cell>
          <cell r="AB739">
            <v>217</v>
          </cell>
          <cell r="AC739">
            <v>7.3</v>
          </cell>
          <cell r="AD739">
            <v>7.3</v>
          </cell>
          <cell r="AE739" t="str">
            <v>-</v>
          </cell>
          <cell r="AF739" t="str">
            <v>-</v>
          </cell>
          <cell r="AG739" t="str">
            <v>-</v>
          </cell>
          <cell r="AH739" t="str">
            <v>-</v>
          </cell>
          <cell r="AI739" t="str">
            <v>-</v>
          </cell>
          <cell r="AJ739" t="str">
            <v>NC</v>
          </cell>
          <cell r="AK739"/>
          <cell r="AL739"/>
          <cell r="AM739"/>
          <cell r="AN739"/>
          <cell r="AO739"/>
          <cell r="AP739"/>
        </row>
        <row r="740">
          <cell r="I740">
            <v>592502</v>
          </cell>
          <cell r="J740" t="str">
            <v>FULBAT LIFEPO4 BATTERY - FLP12-9 (T2)</v>
          </cell>
          <cell r="K740">
            <v>12.8</v>
          </cell>
          <cell r="L740">
            <v>9</v>
          </cell>
          <cell r="M740">
            <v>9</v>
          </cell>
          <cell r="N740" t="str">
            <v>-</v>
          </cell>
          <cell r="O740"/>
          <cell r="P740"/>
          <cell r="Q740">
            <v>115.2</v>
          </cell>
          <cell r="R740">
            <v>3564095925022</v>
          </cell>
          <cell r="S740">
            <v>3564096925021</v>
          </cell>
          <cell r="T740" t="str">
            <v>China</v>
          </cell>
          <cell r="U740" t="str">
            <v>8507.60.0020</v>
          </cell>
          <cell r="V740">
            <v>8507600090</v>
          </cell>
          <cell r="W740">
            <v>3480</v>
          </cell>
          <cell r="X740">
            <v>9</v>
          </cell>
          <cell r="Y740" t="str">
            <v>-</v>
          </cell>
          <cell r="Z740">
            <v>151</v>
          </cell>
          <cell r="AA740">
            <v>65</v>
          </cell>
          <cell r="AB740">
            <v>93</v>
          </cell>
          <cell r="AC740">
            <v>1.1000000000000001</v>
          </cell>
          <cell r="AD740">
            <v>1.1000000000000001</v>
          </cell>
          <cell r="AE740" t="str">
            <v>-</v>
          </cell>
          <cell r="AF740" t="str">
            <v>-</v>
          </cell>
          <cell r="AG740" t="str">
            <v>-</v>
          </cell>
          <cell r="AH740" t="str">
            <v>-</v>
          </cell>
          <cell r="AI740" t="str">
            <v>-</v>
          </cell>
          <cell r="AJ740" t="str">
            <v>NC</v>
          </cell>
          <cell r="AK740"/>
          <cell r="AL740"/>
          <cell r="AM740"/>
          <cell r="AN740"/>
          <cell r="AO740"/>
          <cell r="AP740"/>
        </row>
        <row r="741">
          <cell r="I741">
            <v>592501</v>
          </cell>
          <cell r="J741" t="str">
            <v>FULBAT LIFEPO4 BATTERY - FLP6-6 (T1)</v>
          </cell>
          <cell r="K741">
            <v>6.4</v>
          </cell>
          <cell r="L741">
            <v>6</v>
          </cell>
          <cell r="M741">
            <v>6</v>
          </cell>
          <cell r="N741" t="str">
            <v>-</v>
          </cell>
          <cell r="O741"/>
          <cell r="P741"/>
          <cell r="Q741">
            <v>38.400000000000006</v>
          </cell>
          <cell r="R741">
            <v>3564095925015</v>
          </cell>
          <cell r="S741">
            <v>3564096925014</v>
          </cell>
          <cell r="T741" t="str">
            <v>China</v>
          </cell>
          <cell r="U741" t="str">
            <v>8507.60.0020</v>
          </cell>
          <cell r="V741">
            <v>8507600090</v>
          </cell>
          <cell r="W741">
            <v>3480</v>
          </cell>
          <cell r="X741">
            <v>9</v>
          </cell>
          <cell r="Y741" t="str">
            <v>SP188*</v>
          </cell>
          <cell r="Z741">
            <v>70</v>
          </cell>
          <cell r="AA741">
            <v>47</v>
          </cell>
          <cell r="AB741">
            <v>107</v>
          </cell>
          <cell r="AC741">
            <v>0.4</v>
          </cell>
          <cell r="AD741">
            <v>0.4</v>
          </cell>
          <cell r="AE741" t="str">
            <v>-</v>
          </cell>
          <cell r="AF741" t="str">
            <v>-</v>
          </cell>
          <cell r="AG741" t="str">
            <v>-</v>
          </cell>
          <cell r="AH741" t="str">
            <v>-</v>
          </cell>
          <cell r="AI741" t="str">
            <v>-</v>
          </cell>
          <cell r="AJ741" t="str">
            <v>Box</v>
          </cell>
          <cell r="AK741">
            <v>76</v>
          </cell>
          <cell r="AL741">
            <v>54</v>
          </cell>
          <cell r="AM741">
            <v>113</v>
          </cell>
          <cell r="AN741">
            <v>0.42</v>
          </cell>
          <cell r="AO741">
            <v>1.9999999999999962E-2</v>
          </cell>
          <cell r="AP741"/>
        </row>
        <row r="742">
          <cell r="I742">
            <v>590075</v>
          </cell>
          <cell r="J742" t="str">
            <v>FULBAT AGM BATTERY - FPH12-1100W (T6)</v>
          </cell>
          <cell r="K742">
            <v>12</v>
          </cell>
          <cell r="L742">
            <v>46.5</v>
          </cell>
          <cell r="M742">
            <v>45</v>
          </cell>
          <cell r="N742" t="str">
            <v>-</v>
          </cell>
          <cell r="O742" t="str">
            <v>9</v>
          </cell>
          <cell r="P742">
            <v>0</v>
          </cell>
          <cell r="Q742" t="str">
            <v>/</v>
          </cell>
          <cell r="R742">
            <v>3564095900753</v>
          </cell>
          <cell r="S742">
            <v>3564096900752</v>
          </cell>
          <cell r="T742" t="str">
            <v>China</v>
          </cell>
          <cell r="U742" t="str">
            <v>8507.20.8041</v>
          </cell>
          <cell r="V742">
            <v>8507202090</v>
          </cell>
          <cell r="W742">
            <v>2800</v>
          </cell>
          <cell r="X742">
            <v>8</v>
          </cell>
          <cell r="Y742" t="str">
            <v>-</v>
          </cell>
          <cell r="Z742">
            <v>197</v>
          </cell>
          <cell r="AA742">
            <v>165</v>
          </cell>
          <cell r="AB742">
            <v>170</v>
          </cell>
          <cell r="AC742">
            <v>14.2</v>
          </cell>
          <cell r="AD742">
            <v>14.2</v>
          </cell>
          <cell r="AE742" t="str">
            <v>-</v>
          </cell>
          <cell r="AF742" t="str">
            <v>-</v>
          </cell>
          <cell r="AG742" t="str">
            <v>-</v>
          </cell>
          <cell r="AH742" t="str">
            <v>-</v>
          </cell>
          <cell r="AI742" t="str">
            <v>-</v>
          </cell>
          <cell r="AJ742" t="str">
            <v>NC</v>
          </cell>
          <cell r="AK742" t="str">
            <v>NC</v>
          </cell>
          <cell r="AL742" t="str">
            <v>NC</v>
          </cell>
          <cell r="AM742" t="str">
            <v>NC</v>
          </cell>
          <cell r="AN742" t="str">
            <v>NC</v>
          </cell>
          <cell r="AO742" t="str">
            <v>NC</v>
          </cell>
          <cell r="AP742" t="str">
            <v>NC</v>
          </cell>
        </row>
        <row r="743">
          <cell r="I743">
            <v>590073</v>
          </cell>
          <cell r="J743" t="str">
            <v>FULBAT AGM BATTERY - FPH12-35W (T2)</v>
          </cell>
          <cell r="K743">
            <v>12</v>
          </cell>
          <cell r="L743">
            <v>9</v>
          </cell>
          <cell r="M743">
            <v>7.95</v>
          </cell>
          <cell r="N743" t="str">
            <v>-</v>
          </cell>
          <cell r="O743"/>
          <cell r="P743"/>
          <cell r="Q743" t="str">
            <v>-</v>
          </cell>
          <cell r="R743">
            <v>3564095900739</v>
          </cell>
          <cell r="S743">
            <v>3564096900738</v>
          </cell>
          <cell r="T743" t="str">
            <v>Vietnam</v>
          </cell>
          <cell r="U743" t="str">
            <v>8507.20.8041</v>
          </cell>
          <cell r="V743">
            <v>8507202090</v>
          </cell>
          <cell r="W743">
            <v>2800</v>
          </cell>
          <cell r="X743">
            <v>8</v>
          </cell>
          <cell r="Y743" t="str">
            <v>-</v>
          </cell>
          <cell r="Z743">
            <v>151</v>
          </cell>
          <cell r="AA743">
            <v>65</v>
          </cell>
          <cell r="AB743">
            <v>94</v>
          </cell>
          <cell r="AC743">
            <v>2.4</v>
          </cell>
          <cell r="AD743">
            <v>2.4</v>
          </cell>
          <cell r="AE743" t="str">
            <v>-</v>
          </cell>
          <cell r="AF743" t="str">
            <v>-</v>
          </cell>
          <cell r="AG743" t="str">
            <v>-</v>
          </cell>
          <cell r="AH743" t="str">
            <v>-</v>
          </cell>
          <cell r="AI743" t="str">
            <v>-</v>
          </cell>
          <cell r="AJ743" t="str">
            <v>NC</v>
          </cell>
          <cell r="AK743"/>
          <cell r="AL743"/>
          <cell r="AM743"/>
          <cell r="AN743"/>
          <cell r="AO743"/>
          <cell r="AP743"/>
        </row>
        <row r="744">
          <cell r="I744">
            <v>590074</v>
          </cell>
          <cell r="J744" t="str">
            <v>FULBAT AGM BATTERY - FPH12-750W (T12)</v>
          </cell>
          <cell r="K744">
            <v>12</v>
          </cell>
          <cell r="L744">
            <v>26</v>
          </cell>
          <cell r="M744">
            <v>25.2</v>
          </cell>
          <cell r="N744" t="str">
            <v>-</v>
          </cell>
          <cell r="O744" t="e">
            <v>#N/A</v>
          </cell>
          <cell r="P744">
            <v>0</v>
          </cell>
          <cell r="Q744" t="str">
            <v>/</v>
          </cell>
          <cell r="R744">
            <v>3564095900746</v>
          </cell>
          <cell r="S744">
            <v>3564096900745</v>
          </cell>
          <cell r="T744" t="str">
            <v>China</v>
          </cell>
          <cell r="U744" t="str">
            <v>8507.20.8041</v>
          </cell>
          <cell r="V744">
            <v>8507202090</v>
          </cell>
          <cell r="W744">
            <v>2800</v>
          </cell>
          <cell r="X744">
            <v>8</v>
          </cell>
          <cell r="Y744" t="str">
            <v>-</v>
          </cell>
          <cell r="Z744">
            <v>166</v>
          </cell>
          <cell r="AA744">
            <v>175</v>
          </cell>
          <cell r="AB744">
            <v>0</v>
          </cell>
          <cell r="AC744">
            <v>8.1999999999999993</v>
          </cell>
          <cell r="AD744">
            <v>8.1999999999999993</v>
          </cell>
          <cell r="AE744" t="str">
            <v>-</v>
          </cell>
          <cell r="AF744" t="str">
            <v>-</v>
          </cell>
          <cell r="AG744" t="str">
            <v>-</v>
          </cell>
          <cell r="AH744" t="str">
            <v>-</v>
          </cell>
          <cell r="AI744" t="str">
            <v>-</v>
          </cell>
          <cell r="AJ744" t="str">
            <v>NC</v>
          </cell>
          <cell r="AK744" t="str">
            <v>NC</v>
          </cell>
          <cell r="AL744" t="str">
            <v>NC</v>
          </cell>
          <cell r="AM744" t="str">
            <v>NC</v>
          </cell>
          <cell r="AN744" t="str">
            <v>NC</v>
          </cell>
          <cell r="AO744" t="str">
            <v>NC</v>
          </cell>
          <cell r="AP744" t="str">
            <v>NC</v>
          </cell>
        </row>
        <row r="745">
          <cell r="I745">
            <v>593990</v>
          </cell>
          <cell r="J745" t="str">
            <v>FULBAT LIFEPO4 - FLP-CM24-100</v>
          </cell>
          <cell r="K745">
            <v>0</v>
          </cell>
          <cell r="L745">
            <v>100</v>
          </cell>
          <cell r="M745">
            <v>100</v>
          </cell>
          <cell r="N745" t="str">
            <v>-</v>
          </cell>
          <cell r="O745">
            <v>0</v>
          </cell>
          <cell r="P745">
            <v>0</v>
          </cell>
          <cell r="Q745">
            <v>0</v>
          </cell>
          <cell r="R745" t="str">
            <v>3564095939906</v>
          </cell>
          <cell r="S745" t="str">
            <v>NC</v>
          </cell>
          <cell r="T745" t="str">
            <v>China</v>
          </cell>
          <cell r="U745" t="str">
            <v>8507.60.0020</v>
          </cell>
          <cell r="V745">
            <v>8507600090</v>
          </cell>
          <cell r="W745">
            <v>3480</v>
          </cell>
          <cell r="X745">
            <v>9</v>
          </cell>
          <cell r="Y745" t="str">
            <v>-</v>
          </cell>
          <cell r="Z745">
            <v>0</v>
          </cell>
          <cell r="AA745">
            <v>0</v>
          </cell>
          <cell r="AB745">
            <v>0</v>
          </cell>
          <cell r="AC745">
            <v>0</v>
          </cell>
          <cell r="AD745">
            <v>0</v>
          </cell>
          <cell r="AE745" t="str">
            <v>-</v>
          </cell>
          <cell r="AF745" t="str">
            <v>-</v>
          </cell>
          <cell r="AG745" t="str">
            <v>-</v>
          </cell>
          <cell r="AH745" t="str">
            <v>-</v>
          </cell>
          <cell r="AI745" t="str">
            <v>-</v>
          </cell>
          <cell r="AJ745" t="str">
            <v>NC</v>
          </cell>
          <cell r="AK745" t="str">
            <v>NC</v>
          </cell>
          <cell r="AL745" t="str">
            <v>NC</v>
          </cell>
          <cell r="AM745" t="str">
            <v>NC</v>
          </cell>
          <cell r="AN745" t="str">
            <v>NC</v>
          </cell>
          <cell r="AO745" t="str">
            <v>NC</v>
          </cell>
          <cell r="AP745" t="str">
            <v>NC</v>
          </cell>
        </row>
        <row r="746">
          <cell r="I746">
            <v>593991</v>
          </cell>
          <cell r="J746" t="str">
            <v>FULBAT LIFEPO4 - FLP-CM24-150</v>
          </cell>
          <cell r="K746">
            <v>0</v>
          </cell>
          <cell r="L746">
            <v>150</v>
          </cell>
          <cell r="M746">
            <v>150</v>
          </cell>
          <cell r="N746" t="str">
            <v>-</v>
          </cell>
          <cell r="O746">
            <v>0</v>
          </cell>
          <cell r="P746">
            <v>0</v>
          </cell>
          <cell r="Q746">
            <v>0</v>
          </cell>
          <cell r="R746" t="str">
            <v>3564095939913</v>
          </cell>
          <cell r="S746" t="str">
            <v>NC</v>
          </cell>
          <cell r="T746" t="str">
            <v>China</v>
          </cell>
          <cell r="U746" t="str">
            <v>8507.60.0020</v>
          </cell>
          <cell r="V746">
            <v>8507600090</v>
          </cell>
          <cell r="W746">
            <v>3480</v>
          </cell>
          <cell r="X746">
            <v>9</v>
          </cell>
          <cell r="Y746" t="str">
            <v>-</v>
          </cell>
          <cell r="Z746">
            <v>0</v>
          </cell>
          <cell r="AA746">
            <v>0</v>
          </cell>
          <cell r="AB746">
            <v>0</v>
          </cell>
          <cell r="AC746">
            <v>0</v>
          </cell>
          <cell r="AD746">
            <v>0</v>
          </cell>
          <cell r="AE746" t="str">
            <v>-</v>
          </cell>
          <cell r="AF746" t="str">
            <v>-</v>
          </cell>
          <cell r="AG746" t="str">
            <v>-</v>
          </cell>
          <cell r="AH746" t="str">
            <v>-</v>
          </cell>
          <cell r="AI746" t="str">
            <v>-</v>
          </cell>
          <cell r="AJ746" t="str">
            <v>NC</v>
          </cell>
          <cell r="AK746" t="str">
            <v>NC</v>
          </cell>
          <cell r="AL746" t="str">
            <v>NC</v>
          </cell>
          <cell r="AM746" t="str">
            <v>NC</v>
          </cell>
          <cell r="AN746" t="str">
            <v>NC</v>
          </cell>
          <cell r="AO746" t="str">
            <v>NC</v>
          </cell>
          <cell r="AP746" t="str">
            <v>NC</v>
          </cell>
        </row>
        <row r="747">
          <cell r="I747">
            <v>593992</v>
          </cell>
          <cell r="J747" t="str">
            <v>FULBAT LIFEPO4 - FLP-CM24-200</v>
          </cell>
          <cell r="K747">
            <v>0</v>
          </cell>
          <cell r="L747">
            <v>200</v>
          </cell>
          <cell r="M747">
            <v>200</v>
          </cell>
          <cell r="N747" t="str">
            <v>-</v>
          </cell>
          <cell r="O747">
            <v>0</v>
          </cell>
          <cell r="P747">
            <v>0</v>
          </cell>
          <cell r="Q747">
            <v>0</v>
          </cell>
          <cell r="R747" t="str">
            <v>3564095939920</v>
          </cell>
          <cell r="S747" t="str">
            <v>NC</v>
          </cell>
          <cell r="T747" t="str">
            <v>China</v>
          </cell>
          <cell r="U747" t="str">
            <v>8507.60.0020</v>
          </cell>
          <cell r="V747">
            <v>8507600090</v>
          </cell>
          <cell r="W747">
            <v>3480</v>
          </cell>
          <cell r="X747">
            <v>9</v>
          </cell>
          <cell r="Y747" t="str">
            <v>-</v>
          </cell>
          <cell r="Z747">
            <v>0</v>
          </cell>
          <cell r="AA747">
            <v>0</v>
          </cell>
          <cell r="AB747">
            <v>0</v>
          </cell>
          <cell r="AC747">
            <v>0</v>
          </cell>
          <cell r="AD747">
            <v>0</v>
          </cell>
          <cell r="AE747" t="str">
            <v>-</v>
          </cell>
          <cell r="AF747" t="str">
            <v>-</v>
          </cell>
          <cell r="AG747" t="str">
            <v>-</v>
          </cell>
          <cell r="AH747" t="str">
            <v>-</v>
          </cell>
          <cell r="AI747" t="str">
            <v>-</v>
          </cell>
          <cell r="AJ747" t="str">
            <v>NC</v>
          </cell>
          <cell r="AK747" t="str">
            <v>NC</v>
          </cell>
          <cell r="AL747" t="str">
            <v>NC</v>
          </cell>
          <cell r="AM747" t="str">
            <v>NC</v>
          </cell>
          <cell r="AN747" t="str">
            <v>NC</v>
          </cell>
          <cell r="AO747" t="str">
            <v>NC</v>
          </cell>
          <cell r="AP747" t="str">
            <v>NC</v>
          </cell>
        </row>
        <row r="748">
          <cell r="I748">
            <v>593993</v>
          </cell>
          <cell r="J748" t="str">
            <v>FULBAT LIFEPO4 - FLP-CM36-150</v>
          </cell>
          <cell r="K748">
            <v>0</v>
          </cell>
          <cell r="L748">
            <v>150</v>
          </cell>
          <cell r="M748">
            <v>150</v>
          </cell>
          <cell r="N748" t="str">
            <v>-</v>
          </cell>
          <cell r="O748">
            <v>0</v>
          </cell>
          <cell r="P748">
            <v>0</v>
          </cell>
          <cell r="Q748">
            <v>0</v>
          </cell>
          <cell r="R748" t="str">
            <v>3564095939937</v>
          </cell>
          <cell r="S748" t="str">
            <v>NC</v>
          </cell>
          <cell r="T748" t="str">
            <v>China</v>
          </cell>
          <cell r="U748" t="str">
            <v>8507.60.0020</v>
          </cell>
          <cell r="V748">
            <v>8507600090</v>
          </cell>
          <cell r="W748">
            <v>3480</v>
          </cell>
          <cell r="X748">
            <v>9</v>
          </cell>
          <cell r="Y748" t="str">
            <v>-</v>
          </cell>
          <cell r="Z748">
            <v>0</v>
          </cell>
          <cell r="AA748">
            <v>0</v>
          </cell>
          <cell r="AB748">
            <v>0</v>
          </cell>
          <cell r="AC748">
            <v>0</v>
          </cell>
          <cell r="AD748">
            <v>0</v>
          </cell>
          <cell r="AE748" t="str">
            <v>-</v>
          </cell>
          <cell r="AF748" t="str">
            <v>-</v>
          </cell>
          <cell r="AG748" t="str">
            <v>-</v>
          </cell>
          <cell r="AH748" t="str">
            <v>-</v>
          </cell>
          <cell r="AI748" t="str">
            <v>-</v>
          </cell>
          <cell r="AJ748" t="str">
            <v>NC</v>
          </cell>
          <cell r="AK748" t="str">
            <v>NC</v>
          </cell>
          <cell r="AL748" t="str">
            <v>NC</v>
          </cell>
          <cell r="AM748" t="str">
            <v>NC</v>
          </cell>
          <cell r="AN748" t="str">
            <v>NC</v>
          </cell>
          <cell r="AO748" t="str">
            <v>NC</v>
          </cell>
          <cell r="AP748" t="str">
            <v>NC</v>
          </cell>
        </row>
        <row r="749">
          <cell r="I749">
            <v>593994</v>
          </cell>
          <cell r="J749" t="str">
            <v>FULBAT LIFEPO4 - FLP-CM48-200</v>
          </cell>
          <cell r="K749">
            <v>0</v>
          </cell>
          <cell r="L749">
            <v>200</v>
          </cell>
          <cell r="M749">
            <v>200</v>
          </cell>
          <cell r="N749" t="str">
            <v>-</v>
          </cell>
          <cell r="O749">
            <v>0</v>
          </cell>
          <cell r="P749">
            <v>0</v>
          </cell>
          <cell r="Q749">
            <v>0</v>
          </cell>
          <cell r="R749" t="str">
            <v>3564095939944</v>
          </cell>
          <cell r="S749" t="str">
            <v>NC</v>
          </cell>
          <cell r="T749" t="str">
            <v>China</v>
          </cell>
          <cell r="U749" t="str">
            <v>8507.60.0020</v>
          </cell>
          <cell r="V749">
            <v>8507600090</v>
          </cell>
          <cell r="W749">
            <v>3480</v>
          </cell>
          <cell r="X749">
            <v>9</v>
          </cell>
          <cell r="Y749" t="str">
            <v>-</v>
          </cell>
          <cell r="Z749">
            <v>0</v>
          </cell>
          <cell r="AA749">
            <v>0</v>
          </cell>
          <cell r="AB749">
            <v>0</v>
          </cell>
          <cell r="AC749">
            <v>0</v>
          </cell>
          <cell r="AD749">
            <v>0</v>
          </cell>
          <cell r="AE749" t="str">
            <v>-</v>
          </cell>
          <cell r="AF749" t="str">
            <v>-</v>
          </cell>
          <cell r="AG749" t="str">
            <v>-</v>
          </cell>
          <cell r="AH749" t="str">
            <v>-</v>
          </cell>
          <cell r="AI749" t="str">
            <v>-</v>
          </cell>
          <cell r="AJ749" t="str">
            <v>NC</v>
          </cell>
          <cell r="AK749" t="str">
            <v>NC</v>
          </cell>
          <cell r="AL749" t="str">
            <v>NC</v>
          </cell>
          <cell r="AM749" t="str">
            <v>NC</v>
          </cell>
          <cell r="AN749" t="str">
            <v>NC</v>
          </cell>
          <cell r="AO749" t="str">
            <v>NC</v>
          </cell>
          <cell r="AP749" t="str">
            <v>NC</v>
          </cell>
        </row>
        <row r="750">
          <cell r="I750">
            <v>592513</v>
          </cell>
          <cell r="J750" t="str">
            <v>FULBAT LIFEPO4 BATTERY - FDC-GC2-48</v>
          </cell>
          <cell r="K750">
            <v>51.2</v>
          </cell>
          <cell r="L750">
            <v>30</v>
          </cell>
          <cell r="M750">
            <v>30</v>
          </cell>
          <cell r="N750" t="str">
            <v>-</v>
          </cell>
          <cell r="O750">
            <v>0</v>
          </cell>
          <cell r="P750">
            <v>0</v>
          </cell>
          <cell r="Q750">
            <v>1536</v>
          </cell>
          <cell r="R750" t="str">
            <v>3564095925138</v>
          </cell>
          <cell r="S750" t="str">
            <v>NC</v>
          </cell>
          <cell r="T750" t="str">
            <v>China</v>
          </cell>
          <cell r="U750" t="str">
            <v>8507.60.0020</v>
          </cell>
          <cell r="V750">
            <v>8507600090</v>
          </cell>
          <cell r="W750">
            <v>3480</v>
          </cell>
          <cell r="X750">
            <v>9</v>
          </cell>
          <cell r="Y750" t="str">
            <v>-</v>
          </cell>
          <cell r="Z750">
            <v>0</v>
          </cell>
          <cell r="AA750">
            <v>0</v>
          </cell>
          <cell r="AB750">
            <v>0</v>
          </cell>
          <cell r="AC750">
            <v>0</v>
          </cell>
          <cell r="AD750">
            <v>0</v>
          </cell>
          <cell r="AE750" t="str">
            <v>-</v>
          </cell>
          <cell r="AF750" t="str">
            <v>-</v>
          </cell>
          <cell r="AG750" t="str">
            <v>-</v>
          </cell>
          <cell r="AH750" t="str">
            <v>-</v>
          </cell>
          <cell r="AI750" t="str">
            <v>-</v>
          </cell>
          <cell r="AJ750" t="str">
            <v>NC</v>
          </cell>
          <cell r="AK750" t="str">
            <v>NC</v>
          </cell>
          <cell r="AL750" t="str">
            <v>NC</v>
          </cell>
          <cell r="AM750" t="str">
            <v>NC</v>
          </cell>
          <cell r="AN750" t="str">
            <v>NC</v>
          </cell>
          <cell r="AO750" t="str">
            <v>NC</v>
          </cell>
          <cell r="AP750" t="str">
            <v>NC</v>
          </cell>
        </row>
        <row r="751">
          <cell r="I751">
            <v>593995</v>
          </cell>
          <cell r="J751" t="str">
            <v>FULBAT LIFEPO4 BATTERY - FDC-GC48-105</v>
          </cell>
          <cell r="K751">
            <v>48</v>
          </cell>
          <cell r="L751">
            <v>105</v>
          </cell>
          <cell r="M751">
            <v>105</v>
          </cell>
          <cell r="N751" t="str">
            <v>-</v>
          </cell>
          <cell r="O751">
            <v>0</v>
          </cell>
          <cell r="P751">
            <v>0</v>
          </cell>
          <cell r="Q751">
            <v>5040</v>
          </cell>
          <cell r="R751">
            <v>3564095939951</v>
          </cell>
          <cell r="S751" t="str">
            <v>NC</v>
          </cell>
          <cell r="T751" t="str">
            <v>China</v>
          </cell>
          <cell r="U751" t="str">
            <v>8507.60.0020</v>
          </cell>
          <cell r="V751">
            <v>8507600090</v>
          </cell>
          <cell r="W751">
            <v>3480</v>
          </cell>
          <cell r="X751">
            <v>9</v>
          </cell>
          <cell r="Y751" t="str">
            <v>-</v>
          </cell>
          <cell r="Z751">
            <v>511</v>
          </cell>
          <cell r="AA751">
            <v>312</v>
          </cell>
          <cell r="AB751">
            <v>242</v>
          </cell>
          <cell r="AC751">
            <v>45.5</v>
          </cell>
          <cell r="AD751">
            <v>45.5</v>
          </cell>
          <cell r="AE751" t="str">
            <v>-</v>
          </cell>
          <cell r="AF751" t="str">
            <v>-</v>
          </cell>
          <cell r="AG751" t="str">
            <v>-</v>
          </cell>
          <cell r="AH751" t="str">
            <v>-</v>
          </cell>
          <cell r="AI751" t="str">
            <v>-</v>
          </cell>
          <cell r="AJ751" t="str">
            <v>NC</v>
          </cell>
          <cell r="AK751" t="str">
            <v>NC</v>
          </cell>
          <cell r="AL751" t="str">
            <v>NC</v>
          </cell>
          <cell r="AM751" t="str">
            <v>NC</v>
          </cell>
          <cell r="AN751" t="str">
            <v>NC</v>
          </cell>
          <cell r="AO751" t="str">
            <v>NC</v>
          </cell>
          <cell r="AP751" t="str">
            <v>NC</v>
          </cell>
        </row>
        <row r="752">
          <cell r="I752">
            <v>593998</v>
          </cell>
          <cell r="J752" t="str">
            <v>FULBAT LIFEPO4 BATTERY - FDC-GC51-105L</v>
          </cell>
          <cell r="K752">
            <v>51.2</v>
          </cell>
          <cell r="L752">
            <v>105</v>
          </cell>
          <cell r="M752">
            <v>105</v>
          </cell>
          <cell r="N752" t="str">
            <v>-</v>
          </cell>
          <cell r="O752">
            <v>0</v>
          </cell>
          <cell r="P752">
            <v>0</v>
          </cell>
          <cell r="Q752">
            <v>5376</v>
          </cell>
          <cell r="R752">
            <v>3564095939982</v>
          </cell>
          <cell r="S752" t="str">
            <v>NC</v>
          </cell>
          <cell r="T752" t="str">
            <v>China</v>
          </cell>
          <cell r="U752" t="str">
            <v>8507.60.0020</v>
          </cell>
          <cell r="V752">
            <v>8507600090</v>
          </cell>
          <cell r="W752">
            <v>3480</v>
          </cell>
          <cell r="X752">
            <v>9</v>
          </cell>
          <cell r="Y752" t="str">
            <v>-</v>
          </cell>
          <cell r="Z752">
            <v>550</v>
          </cell>
          <cell r="AA752">
            <v>248</v>
          </cell>
          <cell r="AB752">
            <v>265</v>
          </cell>
          <cell r="AC752">
            <v>46.8</v>
          </cell>
          <cell r="AD752">
            <v>46.8</v>
          </cell>
          <cell r="AE752" t="str">
            <v>-</v>
          </cell>
          <cell r="AF752" t="str">
            <v>-</v>
          </cell>
          <cell r="AG752" t="str">
            <v>-</v>
          </cell>
          <cell r="AH752" t="str">
            <v>-</v>
          </cell>
          <cell r="AI752" t="str">
            <v>-</v>
          </cell>
          <cell r="AJ752" t="str">
            <v>NC</v>
          </cell>
          <cell r="AK752" t="str">
            <v>NC</v>
          </cell>
          <cell r="AL752" t="str">
            <v>NC</v>
          </cell>
          <cell r="AM752" t="str">
            <v>NC</v>
          </cell>
          <cell r="AN752" t="str">
            <v>NC</v>
          </cell>
          <cell r="AO752" t="str">
            <v>NC</v>
          </cell>
          <cell r="AP752" t="str">
            <v>NC</v>
          </cell>
        </row>
        <row r="753">
          <cell r="I753">
            <v>593997</v>
          </cell>
          <cell r="J753" t="str">
            <v>FULBAT LIFEPO4 BATTERY - FDC-GC51-105M</v>
          </cell>
          <cell r="K753">
            <v>51.2</v>
          </cell>
          <cell r="L753">
            <v>105</v>
          </cell>
          <cell r="M753">
            <v>105</v>
          </cell>
          <cell r="N753" t="str">
            <v>-</v>
          </cell>
          <cell r="O753">
            <v>0</v>
          </cell>
          <cell r="P753">
            <v>0</v>
          </cell>
          <cell r="Q753">
            <v>5376</v>
          </cell>
          <cell r="R753">
            <v>3564095939975</v>
          </cell>
          <cell r="S753" t="str">
            <v>NC</v>
          </cell>
          <cell r="T753" t="str">
            <v>China</v>
          </cell>
          <cell r="U753" t="str">
            <v>8507.60.0020</v>
          </cell>
          <cell r="V753">
            <v>8507600090</v>
          </cell>
          <cell r="W753">
            <v>3480</v>
          </cell>
          <cell r="X753">
            <v>9</v>
          </cell>
          <cell r="Y753" t="str">
            <v>-</v>
          </cell>
          <cell r="Z753">
            <v>500</v>
          </cell>
          <cell r="AA753">
            <v>343</v>
          </cell>
          <cell r="AB753">
            <v>256</v>
          </cell>
          <cell r="AC753">
            <v>50</v>
          </cell>
          <cell r="AD753">
            <v>50</v>
          </cell>
          <cell r="AE753" t="str">
            <v>-</v>
          </cell>
          <cell r="AF753" t="str">
            <v>-</v>
          </cell>
          <cell r="AG753" t="str">
            <v>-</v>
          </cell>
          <cell r="AH753" t="str">
            <v>-</v>
          </cell>
          <cell r="AI753" t="str">
            <v>-</v>
          </cell>
          <cell r="AJ753" t="str">
            <v>NC</v>
          </cell>
          <cell r="AK753" t="str">
            <v>NC</v>
          </cell>
          <cell r="AL753" t="str">
            <v>NC</v>
          </cell>
          <cell r="AM753" t="str">
            <v>NC</v>
          </cell>
          <cell r="AN753" t="str">
            <v>NC</v>
          </cell>
          <cell r="AO753" t="str">
            <v>NC</v>
          </cell>
          <cell r="AP753" t="str">
            <v>NC</v>
          </cell>
        </row>
        <row r="754">
          <cell r="I754">
            <v>593996</v>
          </cell>
          <cell r="J754" t="str">
            <v>FULBAT LIFEPO4 BATTERY - FDC-GC51-105S</v>
          </cell>
          <cell r="K754">
            <v>51.2</v>
          </cell>
          <cell r="L754">
            <v>105</v>
          </cell>
          <cell r="M754">
            <v>105</v>
          </cell>
          <cell r="N754" t="str">
            <v>-</v>
          </cell>
          <cell r="O754">
            <v>0</v>
          </cell>
          <cell r="P754">
            <v>0</v>
          </cell>
          <cell r="Q754">
            <v>5376</v>
          </cell>
          <cell r="R754">
            <v>3564095939968</v>
          </cell>
          <cell r="S754" t="str">
            <v>NC</v>
          </cell>
          <cell r="T754" t="str">
            <v>China</v>
          </cell>
          <cell r="U754" t="str">
            <v>8507.60.0020</v>
          </cell>
          <cell r="V754">
            <v>8507600090</v>
          </cell>
          <cell r="W754">
            <v>3480</v>
          </cell>
          <cell r="X754">
            <v>9</v>
          </cell>
          <cell r="Y754" t="str">
            <v>-</v>
          </cell>
          <cell r="Z754">
            <v>470</v>
          </cell>
          <cell r="AA754">
            <v>296</v>
          </cell>
          <cell r="AB754">
            <v>281</v>
          </cell>
          <cell r="AC754">
            <v>46</v>
          </cell>
          <cell r="AD754">
            <v>46</v>
          </cell>
          <cell r="AE754" t="str">
            <v>-</v>
          </cell>
          <cell r="AF754" t="str">
            <v>-</v>
          </cell>
          <cell r="AG754" t="str">
            <v>-</v>
          </cell>
          <cell r="AH754" t="str">
            <v>-</v>
          </cell>
          <cell r="AI754" t="str">
            <v>-</v>
          </cell>
          <cell r="AJ754" t="str">
            <v>NC</v>
          </cell>
          <cell r="AK754" t="str">
            <v>NC</v>
          </cell>
          <cell r="AL754" t="str">
            <v>NC</v>
          </cell>
          <cell r="AM754" t="str">
            <v>NC</v>
          </cell>
          <cell r="AN754" t="str">
            <v>NC</v>
          </cell>
          <cell r="AO754" t="str">
            <v>NC</v>
          </cell>
          <cell r="AP754" t="str">
            <v>NC</v>
          </cell>
        </row>
        <row r="755">
          <cell r="I755">
            <v>593999</v>
          </cell>
          <cell r="J755" t="str">
            <v>FULBAT LIFEPO4 BATTERY - FDC-GC51-150</v>
          </cell>
          <cell r="K755">
            <v>51.2</v>
          </cell>
          <cell r="L755">
            <v>150</v>
          </cell>
          <cell r="M755">
            <v>150</v>
          </cell>
          <cell r="N755" t="str">
            <v>-</v>
          </cell>
          <cell r="O755">
            <v>0</v>
          </cell>
          <cell r="P755">
            <v>0</v>
          </cell>
          <cell r="Q755">
            <v>7680</v>
          </cell>
          <cell r="R755">
            <v>3564095939999</v>
          </cell>
          <cell r="S755" t="str">
            <v>NC</v>
          </cell>
          <cell r="T755" t="str">
            <v>China</v>
          </cell>
          <cell r="U755" t="str">
            <v>8507.60.0020</v>
          </cell>
          <cell r="V755">
            <v>8507600090</v>
          </cell>
          <cell r="W755">
            <v>3480</v>
          </cell>
          <cell r="X755">
            <v>9</v>
          </cell>
          <cell r="Y755" t="str">
            <v>-</v>
          </cell>
          <cell r="Z755">
            <v>559</v>
          </cell>
          <cell r="AA755">
            <v>308</v>
          </cell>
          <cell r="AB755">
            <v>270</v>
          </cell>
          <cell r="AC755">
            <v>66.5</v>
          </cell>
          <cell r="AD755">
            <v>66.5</v>
          </cell>
          <cell r="AE755" t="str">
            <v>-</v>
          </cell>
          <cell r="AF755" t="str">
            <v>-</v>
          </cell>
          <cell r="AG755" t="str">
            <v>-</v>
          </cell>
          <cell r="AH755" t="str">
            <v>-</v>
          </cell>
          <cell r="AI755" t="str">
            <v>-</v>
          </cell>
          <cell r="AJ755" t="str">
            <v>NC</v>
          </cell>
          <cell r="AK755" t="str">
            <v>NC</v>
          </cell>
          <cell r="AL755" t="str">
            <v>NC</v>
          </cell>
          <cell r="AM755" t="str">
            <v>NC</v>
          </cell>
          <cell r="AN755" t="str">
            <v>NC</v>
          </cell>
          <cell r="AO755" t="str">
            <v>NC</v>
          </cell>
          <cell r="AP755" t="str">
            <v>NC</v>
          </cell>
        </row>
        <row r="756">
          <cell r="I756">
            <v>593989</v>
          </cell>
          <cell r="J756" t="str">
            <v>FULBAT LIFEPO4 BATTERY - FDC-GC51-160</v>
          </cell>
          <cell r="K756">
            <v>51.2</v>
          </cell>
          <cell r="L756">
            <v>160</v>
          </cell>
          <cell r="M756">
            <v>160</v>
          </cell>
          <cell r="N756" t="str">
            <v>-</v>
          </cell>
          <cell r="O756">
            <v>0</v>
          </cell>
          <cell r="P756">
            <v>0</v>
          </cell>
          <cell r="Q756">
            <v>8192</v>
          </cell>
          <cell r="R756">
            <v>3564095939890</v>
          </cell>
          <cell r="S756" t="str">
            <v>NC</v>
          </cell>
          <cell r="T756" t="str">
            <v>China</v>
          </cell>
          <cell r="U756" t="str">
            <v>8507.60.0020</v>
          </cell>
          <cell r="V756">
            <v>8507600090</v>
          </cell>
          <cell r="W756">
            <v>3480</v>
          </cell>
          <cell r="X756">
            <v>9</v>
          </cell>
          <cell r="Y756" t="str">
            <v>-</v>
          </cell>
          <cell r="Z756">
            <v>559</v>
          </cell>
          <cell r="AA756">
            <v>308</v>
          </cell>
          <cell r="AB756">
            <v>270</v>
          </cell>
          <cell r="AC756">
            <v>66.5</v>
          </cell>
          <cell r="AD756">
            <v>66.5</v>
          </cell>
          <cell r="AE756" t="str">
            <v>-</v>
          </cell>
          <cell r="AF756" t="str">
            <v>-</v>
          </cell>
          <cell r="AG756" t="str">
            <v>-</v>
          </cell>
          <cell r="AH756" t="str">
            <v>-</v>
          </cell>
          <cell r="AI756" t="str">
            <v>-</v>
          </cell>
          <cell r="AJ756" t="str">
            <v>NC</v>
          </cell>
          <cell r="AK756" t="str">
            <v>NC</v>
          </cell>
          <cell r="AL756" t="str">
            <v>NC</v>
          </cell>
          <cell r="AM756" t="str">
            <v>NC</v>
          </cell>
          <cell r="AN756" t="str">
            <v>NC</v>
          </cell>
          <cell r="AO756" t="str">
            <v>NC</v>
          </cell>
          <cell r="AP756" t="str">
            <v>NC</v>
          </cell>
        </row>
        <row r="757">
          <cell r="I757">
            <v>593002</v>
          </cell>
          <cell r="J757" t="str">
            <v>FULBAT FLOODED BATTERY - FDC-105</v>
          </cell>
          <cell r="K757">
            <v>6</v>
          </cell>
          <cell r="L757">
            <v>225</v>
          </cell>
          <cell r="M757">
            <v>207</v>
          </cell>
          <cell r="N757" t="str">
            <v>-</v>
          </cell>
          <cell r="O757"/>
          <cell r="P757"/>
          <cell r="Q757" t="str">
            <v>-</v>
          </cell>
          <cell r="R757">
            <v>3564095930026</v>
          </cell>
          <cell r="S757" t="str">
            <v>NC</v>
          </cell>
          <cell r="T757" t="str">
            <v>Republic of Korea</v>
          </cell>
          <cell r="U757" t="str">
            <v>8507.20.8031</v>
          </cell>
          <cell r="V757">
            <v>8507202090</v>
          </cell>
          <cell r="W757">
            <v>2794</v>
          </cell>
          <cell r="X757">
            <v>8</v>
          </cell>
          <cell r="Y757" t="str">
            <v>III</v>
          </cell>
          <cell r="Z757">
            <v>259</v>
          </cell>
          <cell r="AA757">
            <v>179</v>
          </cell>
          <cell r="AB757">
            <v>278</v>
          </cell>
          <cell r="AC757">
            <v>28.6</v>
          </cell>
          <cell r="AD757">
            <v>28.6</v>
          </cell>
          <cell r="AE757">
            <v>5.7</v>
          </cell>
          <cell r="AF757">
            <v>7.3</v>
          </cell>
          <cell r="AG757">
            <v>1.28</v>
          </cell>
          <cell r="AH757">
            <v>0.95</v>
          </cell>
          <cell r="AI757"/>
          <cell r="AJ757" t="str">
            <v>NC</v>
          </cell>
          <cell r="AK757"/>
          <cell r="AL757"/>
          <cell r="AM757"/>
          <cell r="AN757"/>
          <cell r="AO757"/>
          <cell r="AP757"/>
        </row>
        <row r="758">
          <cell r="I758">
            <v>593003</v>
          </cell>
          <cell r="J758" t="str">
            <v>FULBAT FLOODED BATTERY - FDC-125</v>
          </cell>
          <cell r="K758">
            <v>6</v>
          </cell>
          <cell r="L758">
            <v>240</v>
          </cell>
          <cell r="M758">
            <v>221</v>
          </cell>
          <cell r="N758" t="str">
            <v>-</v>
          </cell>
          <cell r="O758"/>
          <cell r="P758"/>
          <cell r="Q758" t="str">
            <v>-</v>
          </cell>
          <cell r="R758">
            <v>3564095930033</v>
          </cell>
          <cell r="S758" t="str">
            <v>NC</v>
          </cell>
          <cell r="T758" t="str">
            <v>Republic of Korea</v>
          </cell>
          <cell r="U758" t="str">
            <v>8507.20.8031</v>
          </cell>
          <cell r="V758">
            <v>8507202090</v>
          </cell>
          <cell r="W758">
            <v>2794</v>
          </cell>
          <cell r="X758">
            <v>8</v>
          </cell>
          <cell r="Y758" t="str">
            <v>III</v>
          </cell>
          <cell r="Z758">
            <v>259</v>
          </cell>
          <cell r="AA758">
            <v>179</v>
          </cell>
          <cell r="AB758">
            <v>278</v>
          </cell>
          <cell r="AC758">
            <v>30.7</v>
          </cell>
          <cell r="AD758">
            <v>30.7</v>
          </cell>
          <cell r="AE758">
            <v>5.4</v>
          </cell>
          <cell r="AF758">
            <v>6.9</v>
          </cell>
          <cell r="AG758">
            <v>1.28</v>
          </cell>
          <cell r="AH758">
            <v>0.95</v>
          </cell>
          <cell r="AI758"/>
          <cell r="AJ758" t="str">
            <v>NC</v>
          </cell>
          <cell r="AK758"/>
          <cell r="AL758"/>
          <cell r="AM758"/>
          <cell r="AN758"/>
          <cell r="AO758"/>
          <cell r="AP758"/>
        </row>
        <row r="759">
          <cell r="I759">
            <v>593007</v>
          </cell>
          <cell r="J759" t="str">
            <v>FULBAT FLOODED BATTERY - FDC-1275</v>
          </cell>
          <cell r="K759">
            <v>12</v>
          </cell>
          <cell r="L759">
            <v>150</v>
          </cell>
          <cell r="M759">
            <v>134</v>
          </cell>
          <cell r="N759" t="str">
            <v>-</v>
          </cell>
          <cell r="O759"/>
          <cell r="P759"/>
          <cell r="Q759" t="str">
            <v>-</v>
          </cell>
          <cell r="R759">
            <v>3564095930071</v>
          </cell>
          <cell r="S759" t="str">
            <v>NC</v>
          </cell>
          <cell r="T759" t="str">
            <v>Republic of Korea</v>
          </cell>
          <cell r="U759" t="str">
            <v>8507.20.8041</v>
          </cell>
          <cell r="V759">
            <v>8507202090</v>
          </cell>
          <cell r="W759">
            <v>2794</v>
          </cell>
          <cell r="X759">
            <v>8</v>
          </cell>
          <cell r="Y759" t="str">
            <v>III</v>
          </cell>
          <cell r="Z759">
            <v>329</v>
          </cell>
          <cell r="AA759">
            <v>181</v>
          </cell>
          <cell r="AB759">
            <v>278</v>
          </cell>
          <cell r="AC759">
            <v>38.1</v>
          </cell>
          <cell r="AD759">
            <v>38.1</v>
          </cell>
          <cell r="AE759">
            <v>6.8</v>
          </cell>
          <cell r="AF759">
            <v>8.6999999999999993</v>
          </cell>
          <cell r="AG759">
            <v>1.28</v>
          </cell>
          <cell r="AH759">
            <v>0.95</v>
          </cell>
          <cell r="AI759"/>
          <cell r="AJ759" t="str">
            <v>NC</v>
          </cell>
          <cell r="AK759"/>
          <cell r="AL759"/>
          <cell r="AM759"/>
          <cell r="AN759"/>
          <cell r="AO759"/>
          <cell r="AP759"/>
        </row>
        <row r="760">
          <cell r="I760">
            <v>593004</v>
          </cell>
          <cell r="J760" t="str">
            <v>FULBAT FLOODED - FDC-145</v>
          </cell>
          <cell r="K760">
            <v>0</v>
          </cell>
          <cell r="L760">
            <v>260</v>
          </cell>
          <cell r="M760" t="str">
            <v>-</v>
          </cell>
          <cell r="N760" t="str">
            <v>-</v>
          </cell>
          <cell r="O760">
            <v>0</v>
          </cell>
          <cell r="P760" t="str">
            <v/>
          </cell>
          <cell r="Q760">
            <v>0</v>
          </cell>
          <cell r="R760" t="str">
            <v>356409593004</v>
          </cell>
          <cell r="S760" t="str">
            <v>3564096930043</v>
          </cell>
          <cell r="T760" t="str">
            <v>China</v>
          </cell>
          <cell r="U760" t="str">
            <v>8507.20.8041</v>
          </cell>
          <cell r="V760">
            <v>8507202090</v>
          </cell>
          <cell r="W760">
            <v>2794</v>
          </cell>
          <cell r="X760">
            <v>8</v>
          </cell>
          <cell r="Y760" t="str">
            <v>III</v>
          </cell>
          <cell r="Z760">
            <v>0</v>
          </cell>
          <cell r="AA760">
            <v>0</v>
          </cell>
          <cell r="AB760">
            <v>0</v>
          </cell>
          <cell r="AC760">
            <v>0</v>
          </cell>
          <cell r="AD760">
            <v>0</v>
          </cell>
          <cell r="AE760">
            <v>4.8984375</v>
          </cell>
          <cell r="AF760">
            <v>6.27</v>
          </cell>
          <cell r="AG760" t="str">
            <v>1.275～1.285）g/cm3（25℃）</v>
          </cell>
          <cell r="AH760">
            <v>0.95</v>
          </cell>
          <cell r="AI760"/>
          <cell r="AJ760" t="str">
            <v>NC</v>
          </cell>
          <cell r="AK760" t="str">
            <v>NC</v>
          </cell>
          <cell r="AL760" t="str">
            <v>NC</v>
          </cell>
          <cell r="AM760" t="str">
            <v>NC</v>
          </cell>
          <cell r="AN760" t="str">
            <v>NC</v>
          </cell>
          <cell r="AO760" t="str">
            <v>NC</v>
          </cell>
          <cell r="AP760" t="str">
            <v>NC</v>
          </cell>
        </row>
        <row r="761">
          <cell r="I761">
            <v>593037</v>
          </cell>
          <cell r="J761" t="str">
            <v>FULBAT FLOODED BATTERY - FDC-305</v>
          </cell>
          <cell r="K761">
            <v>6</v>
          </cell>
          <cell r="L761">
            <v>330</v>
          </cell>
          <cell r="M761" t="str">
            <v>-</v>
          </cell>
          <cell r="N761" t="str">
            <v>-</v>
          </cell>
          <cell r="O761">
            <v>0</v>
          </cell>
          <cell r="P761">
            <v>0</v>
          </cell>
          <cell r="Q761">
            <v>0</v>
          </cell>
          <cell r="R761">
            <v>3564095930378</v>
          </cell>
          <cell r="S761" t="str">
            <v>NC</v>
          </cell>
          <cell r="T761" t="str">
            <v>China</v>
          </cell>
          <cell r="U761" t="str">
            <v>8507.20.8031</v>
          </cell>
          <cell r="V761">
            <v>8507202090</v>
          </cell>
          <cell r="W761">
            <v>2794</v>
          </cell>
          <cell r="X761">
            <v>8</v>
          </cell>
          <cell r="Y761" t="str">
            <v>III</v>
          </cell>
          <cell r="Z761">
            <v>296</v>
          </cell>
          <cell r="AA761">
            <v>176</v>
          </cell>
          <cell r="AB761">
            <v>366</v>
          </cell>
          <cell r="AC761">
            <v>30.4</v>
          </cell>
          <cell r="AD761">
            <v>42</v>
          </cell>
          <cell r="AE761">
            <v>9.0299999999999994</v>
          </cell>
          <cell r="AF761">
            <v>11.6</v>
          </cell>
          <cell r="AG761">
            <v>1.2849999999999999</v>
          </cell>
          <cell r="AH761">
            <v>0.38</v>
          </cell>
          <cell r="AI761"/>
          <cell r="AJ761" t="str">
            <v>NC</v>
          </cell>
          <cell r="AK761" t="str">
            <v>NC</v>
          </cell>
          <cell r="AL761" t="str">
            <v>NC</v>
          </cell>
          <cell r="AM761" t="str">
            <v>NC</v>
          </cell>
          <cell r="AN761" t="str">
            <v>NC</v>
          </cell>
          <cell r="AO761" t="str">
            <v>NC</v>
          </cell>
          <cell r="AP761" t="str">
            <v>NC</v>
          </cell>
        </row>
        <row r="762">
          <cell r="I762">
            <v>593001</v>
          </cell>
          <cell r="J762" t="str">
            <v>FULBAT FLOODED - FDC-605</v>
          </cell>
          <cell r="K762">
            <v>6</v>
          </cell>
          <cell r="L762">
            <v>210</v>
          </cell>
          <cell r="M762" t="str">
            <v>-</v>
          </cell>
          <cell r="N762" t="str">
            <v>-</v>
          </cell>
          <cell r="O762"/>
          <cell r="P762"/>
          <cell r="Q762" t="str">
            <v>-</v>
          </cell>
          <cell r="R762">
            <v>3564095930019</v>
          </cell>
          <cell r="S762" t="str">
            <v>NC</v>
          </cell>
          <cell r="T762" t="str">
            <v>Republic of Korea</v>
          </cell>
          <cell r="U762" t="str">
            <v>8507.20.8031</v>
          </cell>
          <cell r="V762">
            <v>8507202090</v>
          </cell>
          <cell r="W762">
            <v>2794</v>
          </cell>
          <cell r="X762">
            <v>8</v>
          </cell>
          <cell r="Y762" t="str">
            <v>III</v>
          </cell>
          <cell r="Z762">
            <v>259</v>
          </cell>
          <cell r="AA762">
            <v>179</v>
          </cell>
          <cell r="AB762">
            <v>278</v>
          </cell>
          <cell r="AC762">
            <v>26.3</v>
          </cell>
          <cell r="AD762">
            <v>26.3</v>
          </cell>
          <cell r="AE762">
            <v>6.5</v>
          </cell>
          <cell r="AF762">
            <v>8.3000000000000007</v>
          </cell>
          <cell r="AG762">
            <v>1.28</v>
          </cell>
          <cell r="AH762">
            <v>0.95</v>
          </cell>
          <cell r="AI762"/>
          <cell r="AJ762" t="str">
            <v>NC</v>
          </cell>
          <cell r="AK762"/>
          <cell r="AL762"/>
          <cell r="AM762"/>
          <cell r="AN762"/>
          <cell r="AO762"/>
          <cell r="AP762"/>
        </row>
        <row r="763">
          <cell r="I763">
            <v>593005</v>
          </cell>
          <cell r="J763" t="str">
            <v>FULBAT FLOODED BATTERY - FDC-875</v>
          </cell>
          <cell r="K763">
            <v>8</v>
          </cell>
          <cell r="L763">
            <v>170</v>
          </cell>
          <cell r="M763" t="str">
            <v>-</v>
          </cell>
          <cell r="N763" t="str">
            <v>-</v>
          </cell>
          <cell r="O763"/>
          <cell r="P763"/>
          <cell r="Q763" t="str">
            <v>-</v>
          </cell>
          <cell r="R763">
            <v>3564095930057</v>
          </cell>
          <cell r="S763" t="str">
            <v>NC</v>
          </cell>
          <cell r="T763" t="str">
            <v>Republic of Korea</v>
          </cell>
          <cell r="U763" t="str">
            <v>8507.20.8091</v>
          </cell>
          <cell r="V763">
            <v>8507202090</v>
          </cell>
          <cell r="W763">
            <v>2794</v>
          </cell>
          <cell r="X763">
            <v>8</v>
          </cell>
          <cell r="Y763" t="str">
            <v>III</v>
          </cell>
          <cell r="Z763">
            <v>262</v>
          </cell>
          <cell r="AA763">
            <v>181</v>
          </cell>
          <cell r="AB763">
            <v>278</v>
          </cell>
          <cell r="AC763">
            <v>29</v>
          </cell>
          <cell r="AD763">
            <v>29</v>
          </cell>
          <cell r="AE763">
            <v>5.8</v>
          </cell>
          <cell r="AF763">
            <v>7.4</v>
          </cell>
          <cell r="AG763">
            <v>1.28</v>
          </cell>
          <cell r="AH763">
            <v>0.95</v>
          </cell>
          <cell r="AI763"/>
          <cell r="AJ763" t="str">
            <v>NC</v>
          </cell>
          <cell r="AK763"/>
          <cell r="AL763"/>
          <cell r="AM763"/>
          <cell r="AN763"/>
          <cell r="AO763"/>
          <cell r="AP763"/>
        </row>
        <row r="764">
          <cell r="I764">
            <v>593006</v>
          </cell>
          <cell r="J764" t="str">
            <v>FULBAT FLOODED - FDC-890</v>
          </cell>
          <cell r="K764">
            <v>0</v>
          </cell>
          <cell r="L764">
            <v>190</v>
          </cell>
          <cell r="M764" t="str">
            <v>-</v>
          </cell>
          <cell r="N764" t="str">
            <v>-</v>
          </cell>
          <cell r="O764">
            <v>0</v>
          </cell>
          <cell r="P764" t="str">
            <v/>
          </cell>
          <cell r="Q764">
            <v>0</v>
          </cell>
          <cell r="R764" t="str">
            <v>356409593006</v>
          </cell>
          <cell r="S764" t="str">
            <v>3564096930065</v>
          </cell>
          <cell r="T764" t="str">
            <v>China</v>
          </cell>
          <cell r="U764" t="str">
            <v>8507.20.8091</v>
          </cell>
          <cell r="V764">
            <v>8507202090</v>
          </cell>
          <cell r="W764">
            <v>2794</v>
          </cell>
          <cell r="X764">
            <v>8</v>
          </cell>
          <cell r="Y764" t="str">
            <v>III</v>
          </cell>
          <cell r="Z764">
            <v>0</v>
          </cell>
          <cell r="AA764">
            <v>0</v>
          </cell>
          <cell r="AB764">
            <v>0</v>
          </cell>
          <cell r="AC764">
            <v>0</v>
          </cell>
          <cell r="AD764">
            <v>0</v>
          </cell>
          <cell r="AE764">
            <v>5.109375</v>
          </cell>
          <cell r="AF764">
            <v>6.54</v>
          </cell>
          <cell r="AG764" t="str">
            <v>1.275～1.285）g/cm3（25℃）</v>
          </cell>
          <cell r="AH764">
            <v>0.95</v>
          </cell>
          <cell r="AI764"/>
          <cell r="AJ764" t="str">
            <v>NC</v>
          </cell>
          <cell r="AK764" t="str">
            <v>NC</v>
          </cell>
          <cell r="AL764" t="str">
            <v>NC</v>
          </cell>
          <cell r="AM764" t="str">
            <v>NC</v>
          </cell>
          <cell r="AN764" t="str">
            <v>NC</v>
          </cell>
          <cell r="AO764" t="str">
            <v>NC</v>
          </cell>
          <cell r="AP764" t="str">
            <v>NC</v>
          </cell>
        </row>
        <row r="765">
          <cell r="I765">
            <v>593036</v>
          </cell>
          <cell r="J765" t="str">
            <v>FULBAT FLOODED BATTERY - FDC-L16</v>
          </cell>
          <cell r="K765">
            <v>6</v>
          </cell>
          <cell r="L765">
            <v>420</v>
          </cell>
          <cell r="M765" t="str">
            <v>-</v>
          </cell>
          <cell r="N765" t="str">
            <v>-</v>
          </cell>
          <cell r="O765">
            <v>0</v>
          </cell>
          <cell r="P765">
            <v>0</v>
          </cell>
          <cell r="Q765">
            <v>0</v>
          </cell>
          <cell r="R765">
            <v>3564095930361</v>
          </cell>
          <cell r="S765" t="str">
            <v>NC</v>
          </cell>
          <cell r="T765" t="str">
            <v>China</v>
          </cell>
          <cell r="U765" t="str">
            <v>8507.20.8031</v>
          </cell>
          <cell r="V765">
            <v>8507202090</v>
          </cell>
          <cell r="W765">
            <v>2794</v>
          </cell>
          <cell r="X765">
            <v>8</v>
          </cell>
          <cell r="Y765" t="str">
            <v>III</v>
          </cell>
          <cell r="Z765">
            <v>296</v>
          </cell>
          <cell r="AA765">
            <v>176</v>
          </cell>
          <cell r="AB765">
            <v>425</v>
          </cell>
          <cell r="AC765">
            <v>37.5</v>
          </cell>
          <cell r="AD765">
            <v>52</v>
          </cell>
          <cell r="AE765">
            <v>11.28</v>
          </cell>
          <cell r="AF765">
            <v>14.5</v>
          </cell>
          <cell r="AG765">
            <v>1.2849999999999999</v>
          </cell>
          <cell r="AH765">
            <v>0.38</v>
          </cell>
          <cell r="AI765"/>
          <cell r="AJ765" t="str">
            <v>NC</v>
          </cell>
          <cell r="AK765" t="str">
            <v>NC</v>
          </cell>
          <cell r="AL765" t="str">
            <v>NC</v>
          </cell>
          <cell r="AM765" t="str">
            <v>NC</v>
          </cell>
          <cell r="AN765" t="str">
            <v>NC</v>
          </cell>
          <cell r="AO765" t="str">
            <v>NC</v>
          </cell>
          <cell r="AP765" t="str">
            <v>NC</v>
          </cell>
        </row>
        <row r="766">
          <cell r="I766">
            <v>593040</v>
          </cell>
          <cell r="J766" t="str">
            <v>FULBAT TUBULAR BATTERY FDCT12-120</v>
          </cell>
          <cell r="K766">
            <v>12</v>
          </cell>
          <cell r="L766">
            <v>140</v>
          </cell>
          <cell r="M766" t="str">
            <v>-</v>
          </cell>
          <cell r="N766" t="str">
            <v>-</v>
          </cell>
          <cell r="O766"/>
          <cell r="P766"/>
          <cell r="Q766" t="str">
            <v>-</v>
          </cell>
          <cell r="R766">
            <v>3564095930408</v>
          </cell>
          <cell r="S766" t="str">
            <v>NC</v>
          </cell>
          <cell r="T766" t="str">
            <v>Bulgaria</v>
          </cell>
          <cell r="U766" t="str">
            <v>8507.20.8041</v>
          </cell>
          <cell r="V766">
            <v>8507202090</v>
          </cell>
          <cell r="W766">
            <v>2794</v>
          </cell>
          <cell r="X766">
            <v>8</v>
          </cell>
          <cell r="Y766" t="str">
            <v>III</v>
          </cell>
          <cell r="Z766">
            <v>342</v>
          </cell>
          <cell r="AA766">
            <v>172</v>
          </cell>
          <cell r="AB766">
            <v>260</v>
          </cell>
          <cell r="AC766">
            <v>41.2</v>
          </cell>
          <cell r="AD766">
            <v>41.2</v>
          </cell>
          <cell r="AE766" t="str">
            <v>-</v>
          </cell>
          <cell r="AF766" t="str">
            <v>-</v>
          </cell>
          <cell r="AG766" t="str">
            <v>-</v>
          </cell>
          <cell r="AH766" t="str">
            <v>-</v>
          </cell>
          <cell r="AI766" t="str">
            <v>-</v>
          </cell>
          <cell r="AJ766" t="str">
            <v>NC</v>
          </cell>
          <cell r="AK766"/>
          <cell r="AL766"/>
          <cell r="AM766"/>
          <cell r="AN766"/>
          <cell r="AO766"/>
          <cell r="AP766"/>
        </row>
        <row r="767">
          <cell r="I767">
            <v>593039</v>
          </cell>
          <cell r="J767" t="str">
            <v>FULBAT TUBULAR BATTERY FDCT6-185</v>
          </cell>
          <cell r="K767">
            <v>6</v>
          </cell>
          <cell r="L767">
            <v>240</v>
          </cell>
          <cell r="M767" t="str">
            <v>-</v>
          </cell>
          <cell r="N767" t="str">
            <v>-</v>
          </cell>
          <cell r="O767"/>
          <cell r="P767"/>
          <cell r="Q767" t="str">
            <v>-</v>
          </cell>
          <cell r="R767">
            <v>3564095930392</v>
          </cell>
          <cell r="S767" t="str">
            <v>NC</v>
          </cell>
          <cell r="T767" t="str">
            <v>Bulgaria</v>
          </cell>
          <cell r="U767" t="str">
            <v>8507.20.8031</v>
          </cell>
          <cell r="V767">
            <v>8507202090</v>
          </cell>
          <cell r="W767">
            <v>2794</v>
          </cell>
          <cell r="X767">
            <v>8</v>
          </cell>
          <cell r="Y767" t="str">
            <v>III</v>
          </cell>
          <cell r="Z767">
            <v>243</v>
          </cell>
          <cell r="AA767">
            <v>189</v>
          </cell>
          <cell r="AB767">
            <v>248</v>
          </cell>
          <cell r="AC767">
            <v>32.1</v>
          </cell>
          <cell r="AD767">
            <v>32.1</v>
          </cell>
          <cell r="AE767" t="str">
            <v>-</v>
          </cell>
          <cell r="AF767" t="str">
            <v>-</v>
          </cell>
          <cell r="AG767" t="str">
            <v>-</v>
          </cell>
          <cell r="AH767" t="str">
            <v>-</v>
          </cell>
          <cell r="AI767" t="str">
            <v>-</v>
          </cell>
          <cell r="AJ767" t="str">
            <v>NC</v>
          </cell>
          <cell r="AK767"/>
          <cell r="AL767"/>
          <cell r="AM767"/>
          <cell r="AN767"/>
          <cell r="AO767"/>
          <cell r="AP767"/>
        </row>
        <row r="768">
          <cell r="I768">
            <v>593023</v>
          </cell>
          <cell r="J768" t="str">
            <v>FULBAT AGM CARBON BATTERY - FDC12-105 (T11)</v>
          </cell>
          <cell r="K768" t="str">
            <v>12</v>
          </cell>
          <cell r="L768">
            <v>108</v>
          </cell>
          <cell r="M768">
            <v>104</v>
          </cell>
          <cell r="N768" t="str">
            <v>-</v>
          </cell>
          <cell r="O768" t="str">
            <v>/</v>
          </cell>
          <cell r="P768">
            <v>0</v>
          </cell>
          <cell r="Q768">
            <v>0</v>
          </cell>
          <cell r="R768">
            <v>3564095930231</v>
          </cell>
          <cell r="S768" t="str">
            <v>NC</v>
          </cell>
          <cell r="T768" t="str">
            <v>China</v>
          </cell>
          <cell r="U768" t="str">
            <v>8507.20.8041</v>
          </cell>
          <cell r="V768">
            <v>8507202090</v>
          </cell>
          <cell r="W768">
            <v>2800</v>
          </cell>
          <cell r="X768">
            <v>8</v>
          </cell>
          <cell r="Y768" t="str">
            <v>-</v>
          </cell>
          <cell r="Z768">
            <v>306</v>
          </cell>
          <cell r="AA768">
            <v>168</v>
          </cell>
          <cell r="AB768">
            <v>214</v>
          </cell>
          <cell r="AC768">
            <v>27.3</v>
          </cell>
          <cell r="AD768">
            <v>27.3</v>
          </cell>
          <cell r="AE768" t="str">
            <v>-</v>
          </cell>
          <cell r="AF768" t="str">
            <v>-</v>
          </cell>
          <cell r="AG768" t="str">
            <v>-</v>
          </cell>
          <cell r="AH768" t="str">
            <v>-</v>
          </cell>
          <cell r="AI768" t="str">
            <v>-</v>
          </cell>
          <cell r="AJ768" t="str">
            <v>NC</v>
          </cell>
          <cell r="AK768" t="str">
            <v>NC</v>
          </cell>
          <cell r="AL768" t="str">
            <v>NC</v>
          </cell>
          <cell r="AM768" t="str">
            <v>NC</v>
          </cell>
          <cell r="AN768" t="str">
            <v>NC</v>
          </cell>
          <cell r="AO768" t="str">
            <v>NC</v>
          </cell>
          <cell r="AP768" t="str">
            <v>NC</v>
          </cell>
        </row>
        <row r="769">
          <cell r="I769">
            <v>593024</v>
          </cell>
          <cell r="J769" t="str">
            <v>FULBAT AGM CARBON BATTERY - FDC12-115 (T11)</v>
          </cell>
          <cell r="K769" t="str">
            <v>12</v>
          </cell>
          <cell r="L769">
            <v>118</v>
          </cell>
          <cell r="M769">
            <v>113</v>
          </cell>
          <cell r="N769" t="str">
            <v>-</v>
          </cell>
          <cell r="O769" t="str">
            <v>/</v>
          </cell>
          <cell r="P769">
            <v>0</v>
          </cell>
          <cell r="Q769">
            <v>0</v>
          </cell>
          <cell r="R769">
            <v>3564095930248</v>
          </cell>
          <cell r="S769" t="str">
            <v>NC</v>
          </cell>
          <cell r="T769" t="str">
            <v>China</v>
          </cell>
          <cell r="U769" t="str">
            <v>8507.20.8041</v>
          </cell>
          <cell r="V769">
            <v>8507202090</v>
          </cell>
          <cell r="W769">
            <v>2800</v>
          </cell>
          <cell r="X769">
            <v>8</v>
          </cell>
          <cell r="Y769" t="str">
            <v>-</v>
          </cell>
          <cell r="Z769">
            <v>330</v>
          </cell>
          <cell r="AA769">
            <v>173</v>
          </cell>
          <cell r="AB769">
            <v>220</v>
          </cell>
          <cell r="AC769">
            <v>31.4</v>
          </cell>
          <cell r="AD769">
            <v>31.4</v>
          </cell>
          <cell r="AE769" t="str">
            <v>-</v>
          </cell>
          <cell r="AF769" t="str">
            <v>-</v>
          </cell>
          <cell r="AG769" t="str">
            <v>-</v>
          </cell>
          <cell r="AH769" t="str">
            <v>-</v>
          </cell>
          <cell r="AI769" t="str">
            <v>-</v>
          </cell>
          <cell r="AJ769" t="str">
            <v>NC</v>
          </cell>
          <cell r="AK769" t="str">
            <v>NC</v>
          </cell>
          <cell r="AL769" t="str">
            <v>NC</v>
          </cell>
          <cell r="AM769" t="str">
            <v>NC</v>
          </cell>
          <cell r="AN769" t="str">
            <v>NC</v>
          </cell>
          <cell r="AO769" t="str">
            <v>NC</v>
          </cell>
          <cell r="AP769" t="str">
            <v>NC</v>
          </cell>
        </row>
        <row r="770">
          <cell r="I770">
            <v>593022</v>
          </cell>
          <cell r="J770" t="str">
            <v>FULBAT AGM CARBON BATTERY - FDC12-14</v>
          </cell>
          <cell r="K770">
            <v>12</v>
          </cell>
          <cell r="L770">
            <v>15</v>
          </cell>
          <cell r="M770">
            <v>14.4</v>
          </cell>
          <cell r="N770" t="str">
            <v>-</v>
          </cell>
          <cell r="O770" t="str">
            <v>/</v>
          </cell>
          <cell r="P770">
            <v>0</v>
          </cell>
          <cell r="Q770" t="str">
            <v>/</v>
          </cell>
          <cell r="R770">
            <v>3564095930224</v>
          </cell>
          <cell r="S770">
            <v>3564096930223</v>
          </cell>
          <cell r="T770" t="str">
            <v>China</v>
          </cell>
          <cell r="U770" t="str">
            <v>8507.20.8041</v>
          </cell>
          <cell r="V770">
            <v>8507202090</v>
          </cell>
          <cell r="W770">
            <v>2800</v>
          </cell>
          <cell r="X770">
            <v>8</v>
          </cell>
          <cell r="Y770" t="str">
            <v>-</v>
          </cell>
          <cell r="Z770">
            <v>151.5</v>
          </cell>
          <cell r="AA770">
            <v>99.5</v>
          </cell>
          <cell r="AB770">
            <v>98.2</v>
          </cell>
          <cell r="AC770">
            <v>4</v>
          </cell>
          <cell r="AD770">
            <v>4</v>
          </cell>
          <cell r="AE770" t="str">
            <v>-</v>
          </cell>
          <cell r="AF770" t="str">
            <v>-</v>
          </cell>
          <cell r="AG770" t="str">
            <v>-</v>
          </cell>
          <cell r="AH770" t="str">
            <v>-</v>
          </cell>
          <cell r="AI770" t="str">
            <v>-</v>
          </cell>
          <cell r="AJ770" t="str">
            <v>NC</v>
          </cell>
          <cell r="AK770" t="str">
            <v>NC</v>
          </cell>
          <cell r="AL770" t="str">
            <v>NC</v>
          </cell>
          <cell r="AM770" t="str">
            <v>NC</v>
          </cell>
          <cell r="AN770" t="str">
            <v>NC</v>
          </cell>
          <cell r="AO770" t="str">
            <v>NC</v>
          </cell>
          <cell r="AP770" t="str">
            <v>NC</v>
          </cell>
        </row>
        <row r="771">
          <cell r="I771">
            <v>593016</v>
          </cell>
          <cell r="J771" t="str">
            <v>FULBAT AGM CARBON BATTERY - FDC12-145</v>
          </cell>
          <cell r="K771" t="str">
            <v>12</v>
          </cell>
          <cell r="L771">
            <v>148</v>
          </cell>
          <cell r="M771">
            <v>141</v>
          </cell>
          <cell r="N771" t="str">
            <v>-</v>
          </cell>
          <cell r="O771" t="str">
            <v>/</v>
          </cell>
          <cell r="P771">
            <v>0</v>
          </cell>
          <cell r="Q771">
            <v>0</v>
          </cell>
          <cell r="R771">
            <v>3564095930163</v>
          </cell>
          <cell r="S771" t="str">
            <v>NC</v>
          </cell>
          <cell r="T771" t="str">
            <v>China</v>
          </cell>
          <cell r="U771" t="str">
            <v>8507.20.8041</v>
          </cell>
          <cell r="V771">
            <v>8507202090</v>
          </cell>
          <cell r="W771">
            <v>2800</v>
          </cell>
          <cell r="X771">
            <v>8</v>
          </cell>
          <cell r="Y771" t="str">
            <v>-</v>
          </cell>
          <cell r="Z771">
            <v>340</v>
          </cell>
          <cell r="AA771">
            <v>172</v>
          </cell>
          <cell r="AB771">
            <v>286</v>
          </cell>
          <cell r="AC771">
            <v>42.47</v>
          </cell>
          <cell r="AD771">
            <v>42.47</v>
          </cell>
          <cell r="AE771" t="str">
            <v>-</v>
          </cell>
          <cell r="AF771" t="str">
            <v>-</v>
          </cell>
          <cell r="AG771" t="str">
            <v>-</v>
          </cell>
          <cell r="AH771" t="str">
            <v>-</v>
          </cell>
          <cell r="AI771" t="str">
            <v>-</v>
          </cell>
          <cell r="AJ771" t="str">
            <v>NC</v>
          </cell>
          <cell r="AK771" t="str">
            <v>NC</v>
          </cell>
          <cell r="AL771" t="str">
            <v>NC</v>
          </cell>
          <cell r="AM771" t="str">
            <v>NC</v>
          </cell>
          <cell r="AN771" t="str">
            <v>NC</v>
          </cell>
          <cell r="AO771" t="str">
            <v>NC</v>
          </cell>
          <cell r="AP771" t="str">
            <v>NC</v>
          </cell>
        </row>
        <row r="772">
          <cell r="I772">
            <v>593017</v>
          </cell>
          <cell r="J772" t="str">
            <v>FULBAT AGM CARBON BATTERY - FDC12-150</v>
          </cell>
          <cell r="K772" t="str">
            <v>12</v>
          </cell>
          <cell r="L772">
            <v>150</v>
          </cell>
          <cell r="M772">
            <v>143</v>
          </cell>
          <cell r="N772" t="str">
            <v>-</v>
          </cell>
          <cell r="O772" t="str">
            <v>/</v>
          </cell>
          <cell r="P772">
            <v>0</v>
          </cell>
          <cell r="Q772">
            <v>0</v>
          </cell>
          <cell r="R772">
            <v>3564095930170</v>
          </cell>
          <cell r="S772" t="str">
            <v>NC</v>
          </cell>
          <cell r="T772" t="str">
            <v>China</v>
          </cell>
          <cell r="U772" t="str">
            <v>8507.20.8041</v>
          </cell>
          <cell r="V772">
            <v>8507202090</v>
          </cell>
          <cell r="W772">
            <v>2800</v>
          </cell>
          <cell r="X772">
            <v>8</v>
          </cell>
          <cell r="Y772" t="str">
            <v>-</v>
          </cell>
          <cell r="Z772">
            <v>327</v>
          </cell>
          <cell r="AA772">
            <v>180</v>
          </cell>
          <cell r="AB772">
            <v>274</v>
          </cell>
          <cell r="AC772">
            <v>42.18</v>
          </cell>
          <cell r="AD772">
            <v>42.18</v>
          </cell>
          <cell r="AE772" t="str">
            <v>-</v>
          </cell>
          <cell r="AF772" t="str">
            <v>-</v>
          </cell>
          <cell r="AG772" t="str">
            <v>-</v>
          </cell>
          <cell r="AH772" t="str">
            <v>-</v>
          </cell>
          <cell r="AI772" t="str">
            <v>-</v>
          </cell>
          <cell r="AJ772" t="str">
            <v>NC</v>
          </cell>
          <cell r="AK772" t="str">
            <v>NC</v>
          </cell>
          <cell r="AL772" t="str">
            <v>NC</v>
          </cell>
          <cell r="AM772" t="str">
            <v>NC</v>
          </cell>
          <cell r="AN772" t="str">
            <v>NC</v>
          </cell>
          <cell r="AO772" t="str">
            <v>NC</v>
          </cell>
          <cell r="AP772" t="str">
            <v>NC</v>
          </cell>
        </row>
        <row r="773">
          <cell r="I773">
            <v>593028</v>
          </cell>
          <cell r="J773" t="str">
            <v>FULBAT AGM CARBON BATTERY - FDC12-180</v>
          </cell>
          <cell r="K773" t="str">
            <v>12</v>
          </cell>
          <cell r="L773">
            <v>183</v>
          </cell>
          <cell r="M773">
            <v>174</v>
          </cell>
          <cell r="N773" t="str">
            <v>-</v>
          </cell>
          <cell r="O773" t="str">
            <v>/</v>
          </cell>
          <cell r="P773">
            <v>0</v>
          </cell>
          <cell r="Q773">
            <v>0</v>
          </cell>
          <cell r="R773">
            <v>3564095930286</v>
          </cell>
          <cell r="S773" t="str">
            <v>NC</v>
          </cell>
          <cell r="T773" t="str">
            <v>China</v>
          </cell>
          <cell r="U773" t="str">
            <v>8507.20.8041</v>
          </cell>
          <cell r="V773">
            <v>8507202090</v>
          </cell>
          <cell r="W773">
            <v>2800</v>
          </cell>
          <cell r="X773">
            <v>8</v>
          </cell>
          <cell r="Y773" t="str">
            <v>-</v>
          </cell>
          <cell r="Z773">
            <v>483</v>
          </cell>
          <cell r="AA773">
            <v>170</v>
          </cell>
          <cell r="AB773">
            <v>238.5</v>
          </cell>
          <cell r="AC773">
            <v>50.1</v>
          </cell>
          <cell r="AD773">
            <v>50.1</v>
          </cell>
          <cell r="AE773" t="str">
            <v>-</v>
          </cell>
          <cell r="AF773" t="str">
            <v>-</v>
          </cell>
          <cell r="AG773" t="str">
            <v>-</v>
          </cell>
          <cell r="AH773" t="str">
            <v>-</v>
          </cell>
          <cell r="AI773" t="str">
            <v>-</v>
          </cell>
          <cell r="AJ773" t="str">
            <v>NC</v>
          </cell>
          <cell r="AK773" t="str">
            <v>NC</v>
          </cell>
          <cell r="AL773" t="str">
            <v>NC</v>
          </cell>
          <cell r="AM773" t="str">
            <v>NC</v>
          </cell>
          <cell r="AN773" t="str">
            <v>NC</v>
          </cell>
          <cell r="AO773" t="str">
            <v>NC</v>
          </cell>
          <cell r="AP773" t="str">
            <v>NC</v>
          </cell>
        </row>
        <row r="774">
          <cell r="I774">
            <v>593013</v>
          </cell>
          <cell r="J774" t="str">
            <v>FULBAT AGM CARBON BATTERY - FDC12-24</v>
          </cell>
          <cell r="K774">
            <v>12</v>
          </cell>
          <cell r="L774">
            <v>25</v>
          </cell>
          <cell r="M774">
            <v>24</v>
          </cell>
          <cell r="N774" t="str">
            <v>-</v>
          </cell>
          <cell r="O774" t="str">
            <v>/</v>
          </cell>
          <cell r="P774">
            <v>0</v>
          </cell>
          <cell r="Q774" t="str">
            <v>/</v>
          </cell>
          <cell r="R774">
            <v>3564095930132</v>
          </cell>
          <cell r="S774">
            <v>3564096930131</v>
          </cell>
          <cell r="T774" t="str">
            <v>China</v>
          </cell>
          <cell r="U774" t="str">
            <v>8507.20.8041</v>
          </cell>
          <cell r="V774">
            <v>8507202090</v>
          </cell>
          <cell r="W774">
            <v>2800</v>
          </cell>
          <cell r="X774">
            <v>8</v>
          </cell>
          <cell r="Y774" t="str">
            <v>-</v>
          </cell>
          <cell r="Z774">
            <v>181.5</v>
          </cell>
          <cell r="AA774">
            <v>77</v>
          </cell>
          <cell r="AB774">
            <v>170</v>
          </cell>
          <cell r="AC774">
            <v>6.3</v>
          </cell>
          <cell r="AD774">
            <v>6.3</v>
          </cell>
          <cell r="AE774" t="str">
            <v>-</v>
          </cell>
          <cell r="AF774" t="str">
            <v>-</v>
          </cell>
          <cell r="AG774" t="str">
            <v>-</v>
          </cell>
          <cell r="AH774" t="str">
            <v>-</v>
          </cell>
          <cell r="AI774" t="str">
            <v>-</v>
          </cell>
          <cell r="AJ774" t="str">
            <v>NC</v>
          </cell>
          <cell r="AK774" t="str">
            <v>NC</v>
          </cell>
          <cell r="AL774" t="str">
            <v>NC</v>
          </cell>
          <cell r="AM774" t="str">
            <v>NC</v>
          </cell>
          <cell r="AN774" t="str">
            <v>NC</v>
          </cell>
          <cell r="AO774" t="str">
            <v>NC</v>
          </cell>
          <cell r="AP774" t="str">
            <v>NC</v>
          </cell>
        </row>
        <row r="775">
          <cell r="I775">
            <v>593030</v>
          </cell>
          <cell r="J775" t="str">
            <v>FULBAT AGM CARBON BATTERY - FDC12-39</v>
          </cell>
          <cell r="K775" t="str">
            <v>12</v>
          </cell>
          <cell r="L775">
            <v>39</v>
          </cell>
          <cell r="M775">
            <v>37</v>
          </cell>
          <cell r="N775" t="str">
            <v>-</v>
          </cell>
          <cell r="O775" t="str">
            <v>/</v>
          </cell>
          <cell r="P775">
            <v>0</v>
          </cell>
          <cell r="Q775">
            <v>0</v>
          </cell>
          <cell r="R775">
            <v>3564095930309</v>
          </cell>
          <cell r="S775" t="str">
            <v>NC</v>
          </cell>
          <cell r="T775" t="str">
            <v>China</v>
          </cell>
          <cell r="U775" t="str">
            <v>8507.20.8041</v>
          </cell>
          <cell r="V775">
            <v>8507202090</v>
          </cell>
          <cell r="W775">
            <v>2800</v>
          </cell>
          <cell r="X775">
            <v>8</v>
          </cell>
          <cell r="Y775" t="str">
            <v>-</v>
          </cell>
          <cell r="Z775">
            <v>195</v>
          </cell>
          <cell r="AA775">
            <v>130</v>
          </cell>
          <cell r="AB775">
            <v>167</v>
          </cell>
          <cell r="AC775">
            <v>11.3</v>
          </cell>
          <cell r="AD775">
            <v>11.3</v>
          </cell>
          <cell r="AE775" t="str">
            <v>-</v>
          </cell>
          <cell r="AF775" t="str">
            <v>-</v>
          </cell>
          <cell r="AG775" t="str">
            <v>-</v>
          </cell>
          <cell r="AH775" t="str">
            <v>-</v>
          </cell>
          <cell r="AI775" t="str">
            <v>-</v>
          </cell>
          <cell r="AJ775" t="str">
            <v>NC</v>
          </cell>
          <cell r="AK775" t="str">
            <v>NC</v>
          </cell>
          <cell r="AL775" t="str">
            <v>NC</v>
          </cell>
          <cell r="AM775" t="str">
            <v>NC</v>
          </cell>
          <cell r="AN775" t="str">
            <v>NC</v>
          </cell>
          <cell r="AO775" t="str">
            <v>NC</v>
          </cell>
          <cell r="AP775" t="str">
            <v>NC</v>
          </cell>
        </row>
        <row r="776">
          <cell r="I776">
            <v>593031</v>
          </cell>
          <cell r="J776" t="str">
            <v>FULBAT AGM CARBON BATTERY - FDC12-43</v>
          </cell>
          <cell r="K776" t="str">
            <v>12</v>
          </cell>
          <cell r="L776">
            <v>43</v>
          </cell>
          <cell r="M776">
            <v>37</v>
          </cell>
          <cell r="N776" t="str">
            <v>-</v>
          </cell>
          <cell r="O776" t="str">
            <v>/</v>
          </cell>
          <cell r="P776">
            <v>0</v>
          </cell>
          <cell r="Q776">
            <v>0</v>
          </cell>
          <cell r="R776">
            <v>3564095930316</v>
          </cell>
          <cell r="S776" t="str">
            <v>NC</v>
          </cell>
          <cell r="T776" t="str">
            <v>China</v>
          </cell>
          <cell r="U776" t="str">
            <v>8507.20.8041</v>
          </cell>
          <cell r="V776">
            <v>8507202090</v>
          </cell>
          <cell r="W776">
            <v>2800</v>
          </cell>
          <cell r="X776">
            <v>8</v>
          </cell>
          <cell r="Y776" t="str">
            <v>-</v>
          </cell>
          <cell r="Z776">
            <v>267.5</v>
          </cell>
          <cell r="AA776">
            <v>77.5</v>
          </cell>
          <cell r="AB776">
            <v>171</v>
          </cell>
          <cell r="AC776">
            <v>10.1</v>
          </cell>
          <cell r="AD776">
            <v>10.1</v>
          </cell>
          <cell r="AE776" t="str">
            <v>-</v>
          </cell>
          <cell r="AF776" t="str">
            <v>-</v>
          </cell>
          <cell r="AG776" t="str">
            <v>-</v>
          </cell>
          <cell r="AH776" t="str">
            <v>-</v>
          </cell>
          <cell r="AI776" t="str">
            <v>-</v>
          </cell>
          <cell r="AJ776" t="str">
            <v>NC</v>
          </cell>
          <cell r="AK776" t="str">
            <v>NC</v>
          </cell>
          <cell r="AL776" t="str">
            <v>NC</v>
          </cell>
          <cell r="AM776" t="str">
            <v>NC</v>
          </cell>
          <cell r="AN776" t="str">
            <v>NC</v>
          </cell>
          <cell r="AO776" t="str">
            <v>NC</v>
          </cell>
          <cell r="AP776" t="str">
            <v>NC</v>
          </cell>
        </row>
        <row r="777">
          <cell r="I777">
            <v>593020</v>
          </cell>
          <cell r="J777" t="str">
            <v>FULBAT AGM CARBON BATTERY - FDC12-46</v>
          </cell>
          <cell r="K777">
            <v>12</v>
          </cell>
          <cell r="L777">
            <v>53</v>
          </cell>
          <cell r="M777">
            <v>46</v>
          </cell>
          <cell r="N777" t="str">
            <v>-</v>
          </cell>
          <cell r="O777" t="str">
            <v>/</v>
          </cell>
          <cell r="P777">
            <v>0</v>
          </cell>
          <cell r="Q777" t="str">
            <v>/</v>
          </cell>
          <cell r="R777">
            <v>3564095930200</v>
          </cell>
          <cell r="S777" t="str">
            <v>NC</v>
          </cell>
          <cell r="T777" t="str">
            <v>China</v>
          </cell>
          <cell r="U777" t="str">
            <v>8507.20.8041</v>
          </cell>
          <cell r="V777">
            <v>8507202090</v>
          </cell>
          <cell r="W777">
            <v>2800</v>
          </cell>
          <cell r="X777">
            <v>8</v>
          </cell>
          <cell r="Y777" t="str">
            <v>-</v>
          </cell>
          <cell r="Z777">
            <v>197</v>
          </cell>
          <cell r="AA777">
            <v>166</v>
          </cell>
          <cell r="AB777">
            <v>170</v>
          </cell>
          <cell r="AC777">
            <v>14.2</v>
          </cell>
          <cell r="AD777">
            <v>14.2</v>
          </cell>
          <cell r="AE777" t="str">
            <v>-</v>
          </cell>
          <cell r="AF777" t="str">
            <v>-</v>
          </cell>
          <cell r="AG777" t="str">
            <v>-</v>
          </cell>
          <cell r="AH777" t="str">
            <v>-</v>
          </cell>
          <cell r="AI777" t="str">
            <v>-</v>
          </cell>
          <cell r="AJ777" t="str">
            <v>NC</v>
          </cell>
          <cell r="AK777" t="str">
            <v>NC</v>
          </cell>
          <cell r="AL777" t="str">
            <v>NC</v>
          </cell>
          <cell r="AM777" t="str">
            <v>NC</v>
          </cell>
          <cell r="AN777" t="str">
            <v>NC</v>
          </cell>
          <cell r="AO777" t="str">
            <v>NC</v>
          </cell>
          <cell r="AP777" t="str">
            <v>NC</v>
          </cell>
        </row>
        <row r="778">
          <cell r="I778">
            <v>593033</v>
          </cell>
          <cell r="J778" t="str">
            <v>FULBAT AGM CARBON BATTERY - FDC12-55</v>
          </cell>
          <cell r="K778" t="str">
            <v>12</v>
          </cell>
          <cell r="L778">
            <v>55</v>
          </cell>
          <cell r="M778">
            <v>50</v>
          </cell>
          <cell r="N778" t="str">
            <v>-</v>
          </cell>
          <cell r="O778" t="str">
            <v>/</v>
          </cell>
          <cell r="P778">
            <v>0</v>
          </cell>
          <cell r="Q778">
            <v>0</v>
          </cell>
          <cell r="R778">
            <v>3564095930330</v>
          </cell>
          <cell r="S778" t="str">
            <v>NC</v>
          </cell>
          <cell r="T778" t="str">
            <v>China</v>
          </cell>
          <cell r="U778" t="str">
            <v>8507.20.8041</v>
          </cell>
          <cell r="V778">
            <v>8507202090</v>
          </cell>
          <cell r="W778">
            <v>2800</v>
          </cell>
          <cell r="X778">
            <v>8</v>
          </cell>
          <cell r="Y778" t="str">
            <v>-</v>
          </cell>
          <cell r="Z778">
            <v>223</v>
          </cell>
          <cell r="AA778">
            <v>123</v>
          </cell>
          <cell r="AB778">
            <v>175</v>
          </cell>
          <cell r="AC778">
            <v>13.4</v>
          </cell>
          <cell r="AD778">
            <v>13.4</v>
          </cell>
          <cell r="AE778" t="str">
            <v>-</v>
          </cell>
          <cell r="AF778" t="str">
            <v>-</v>
          </cell>
          <cell r="AG778" t="str">
            <v>-</v>
          </cell>
          <cell r="AH778" t="str">
            <v>-</v>
          </cell>
          <cell r="AI778" t="str">
            <v>-</v>
          </cell>
          <cell r="AJ778" t="str">
            <v>NC</v>
          </cell>
          <cell r="AK778" t="str">
            <v>NC</v>
          </cell>
          <cell r="AL778" t="str">
            <v>NC</v>
          </cell>
          <cell r="AM778" t="str">
            <v>NC</v>
          </cell>
          <cell r="AN778" t="str">
            <v>NC</v>
          </cell>
          <cell r="AO778" t="str">
            <v>NC</v>
          </cell>
          <cell r="AP778" t="str">
            <v>NC</v>
          </cell>
        </row>
        <row r="779">
          <cell r="I779">
            <v>593025</v>
          </cell>
          <cell r="J779" t="str">
            <v>FULBAT AGM CARBON BATTERY - FDC12-60</v>
          </cell>
          <cell r="K779">
            <v>12</v>
          </cell>
          <cell r="L779">
            <v>68</v>
          </cell>
          <cell r="M779">
            <v>60</v>
          </cell>
          <cell r="N779" t="str">
            <v>-</v>
          </cell>
          <cell r="O779" t="str">
            <v>/</v>
          </cell>
          <cell r="P779">
            <v>0</v>
          </cell>
          <cell r="Q779">
            <v>0</v>
          </cell>
          <cell r="R779">
            <v>3564095930255</v>
          </cell>
          <cell r="S779" t="str">
            <v>NC</v>
          </cell>
          <cell r="T779" t="str">
            <v>China</v>
          </cell>
          <cell r="U779" t="str">
            <v>8507.20.8041</v>
          </cell>
          <cell r="V779">
            <v>8507202090</v>
          </cell>
          <cell r="W779">
            <v>2800</v>
          </cell>
          <cell r="X779">
            <v>8</v>
          </cell>
          <cell r="Y779" t="str">
            <v>-</v>
          </cell>
          <cell r="Z779">
            <v>229</v>
          </cell>
          <cell r="AA779">
            <v>138</v>
          </cell>
          <cell r="AB779">
            <v>0</v>
          </cell>
          <cell r="AC779">
            <v>17.5</v>
          </cell>
          <cell r="AD779">
            <v>17.5</v>
          </cell>
          <cell r="AE779" t="str">
            <v>-</v>
          </cell>
          <cell r="AF779" t="str">
            <v>-</v>
          </cell>
          <cell r="AG779" t="str">
            <v>-</v>
          </cell>
          <cell r="AH779" t="str">
            <v>-</v>
          </cell>
          <cell r="AI779" t="str">
            <v>-</v>
          </cell>
          <cell r="AJ779" t="str">
            <v>NC</v>
          </cell>
          <cell r="AK779" t="str">
            <v>NC</v>
          </cell>
          <cell r="AL779" t="str">
            <v>NC</v>
          </cell>
          <cell r="AM779" t="str">
            <v>NC</v>
          </cell>
          <cell r="AN779" t="str">
            <v>NC</v>
          </cell>
          <cell r="AO779" t="str">
            <v>NC</v>
          </cell>
          <cell r="AP779" t="str">
            <v>NC</v>
          </cell>
        </row>
        <row r="780">
          <cell r="I780">
            <v>593021</v>
          </cell>
          <cell r="J780" t="str">
            <v>FULBAT AGM CARBON BATTERY - FDC12-75</v>
          </cell>
          <cell r="K780">
            <v>12</v>
          </cell>
          <cell r="L780">
            <v>82</v>
          </cell>
          <cell r="M780">
            <v>75</v>
          </cell>
          <cell r="N780" t="str">
            <v>-</v>
          </cell>
          <cell r="O780" t="str">
            <v>/</v>
          </cell>
          <cell r="P780">
            <v>0</v>
          </cell>
          <cell r="Q780" t="str">
            <v>/</v>
          </cell>
          <cell r="R780">
            <v>3564095930217</v>
          </cell>
          <cell r="S780" t="str">
            <v>NC</v>
          </cell>
          <cell r="T780" t="str">
            <v>China</v>
          </cell>
          <cell r="U780" t="str">
            <v>8507.20.8041</v>
          </cell>
          <cell r="V780">
            <v>8507202090</v>
          </cell>
          <cell r="W780">
            <v>2800</v>
          </cell>
          <cell r="X780">
            <v>8</v>
          </cell>
          <cell r="Y780" t="str">
            <v>-</v>
          </cell>
          <cell r="Z780">
            <v>260</v>
          </cell>
          <cell r="AA780">
            <v>168</v>
          </cell>
          <cell r="AB780">
            <v>214</v>
          </cell>
          <cell r="AC780">
            <v>23.3</v>
          </cell>
          <cell r="AD780">
            <v>23.3</v>
          </cell>
          <cell r="AE780" t="str">
            <v>-</v>
          </cell>
          <cell r="AF780" t="str">
            <v>-</v>
          </cell>
          <cell r="AG780" t="str">
            <v>-</v>
          </cell>
          <cell r="AH780" t="str">
            <v>-</v>
          </cell>
          <cell r="AI780" t="str">
            <v>-</v>
          </cell>
          <cell r="AJ780" t="str">
            <v>NC</v>
          </cell>
          <cell r="AK780" t="str">
            <v>NC</v>
          </cell>
          <cell r="AL780" t="str">
            <v>NC</v>
          </cell>
          <cell r="AM780" t="str">
            <v>NC</v>
          </cell>
          <cell r="AN780" t="str">
            <v>NC</v>
          </cell>
          <cell r="AO780" t="str">
            <v>NC</v>
          </cell>
          <cell r="AP780" t="str">
            <v>NC</v>
          </cell>
        </row>
        <row r="781">
          <cell r="I781">
            <v>593038</v>
          </cell>
          <cell r="J781" t="str">
            <v>FULBAT AGM CARBON BATTERY FDC12-75L</v>
          </cell>
          <cell r="K781" t="str">
            <v>12</v>
          </cell>
          <cell r="L781">
            <v>76</v>
          </cell>
          <cell r="M781" t="str">
            <v>-</v>
          </cell>
          <cell r="N781" t="str">
            <v>-</v>
          </cell>
          <cell r="O781">
            <v>0</v>
          </cell>
          <cell r="P781">
            <v>0</v>
          </cell>
          <cell r="Q781">
            <v>0</v>
          </cell>
          <cell r="R781">
            <v>3564095930385</v>
          </cell>
          <cell r="S781" t="str">
            <v>NC</v>
          </cell>
          <cell r="T781" t="str">
            <v>China</v>
          </cell>
          <cell r="U781" t="str">
            <v>8507.20.8041</v>
          </cell>
          <cell r="V781">
            <v>8507202090</v>
          </cell>
          <cell r="W781">
            <v>2800</v>
          </cell>
          <cell r="X781">
            <v>8</v>
          </cell>
          <cell r="Y781" t="str">
            <v>-</v>
          </cell>
          <cell r="Z781">
            <v>260</v>
          </cell>
          <cell r="AA781">
            <v>168</v>
          </cell>
          <cell r="AB781">
            <v>176</v>
          </cell>
          <cell r="AC781">
            <v>20</v>
          </cell>
          <cell r="AD781">
            <v>20</v>
          </cell>
          <cell r="AE781" t="str">
            <v>-</v>
          </cell>
          <cell r="AF781" t="str">
            <v>-</v>
          </cell>
          <cell r="AG781" t="str">
            <v>-</v>
          </cell>
          <cell r="AH781" t="str">
            <v>-</v>
          </cell>
          <cell r="AI781" t="str">
            <v>-</v>
          </cell>
          <cell r="AJ781" t="str">
            <v>NC</v>
          </cell>
          <cell r="AK781" t="str">
            <v>NC</v>
          </cell>
          <cell r="AL781" t="str">
            <v>NC</v>
          </cell>
          <cell r="AM781" t="str">
            <v>NC</v>
          </cell>
          <cell r="AN781" t="str">
            <v>NC</v>
          </cell>
          <cell r="AO781" t="str">
            <v>NC</v>
          </cell>
          <cell r="AP781" t="str">
            <v>NC</v>
          </cell>
        </row>
        <row r="782">
          <cell r="I782">
            <v>593029</v>
          </cell>
          <cell r="J782" t="str">
            <v>FULBAT AGM CARBON BATTERY - FDC12-90 (T11)</v>
          </cell>
          <cell r="K782" t="str">
            <v>12</v>
          </cell>
          <cell r="L782">
            <v>90</v>
          </cell>
          <cell r="M782">
            <v>85</v>
          </cell>
          <cell r="N782" t="str">
            <v>-</v>
          </cell>
          <cell r="O782" t="str">
            <v>/</v>
          </cell>
          <cell r="P782">
            <v>0</v>
          </cell>
          <cell r="Q782">
            <v>0</v>
          </cell>
          <cell r="R782">
            <v>3564095930293</v>
          </cell>
          <cell r="S782" t="str">
            <v>NC</v>
          </cell>
          <cell r="T782" t="str">
            <v>China</v>
          </cell>
          <cell r="U782" t="str">
            <v>8507.20.8041</v>
          </cell>
          <cell r="V782">
            <v>8507202090</v>
          </cell>
          <cell r="W782">
            <v>2800</v>
          </cell>
          <cell r="X782">
            <v>8</v>
          </cell>
          <cell r="Y782" t="str">
            <v>-</v>
          </cell>
          <cell r="Z782">
            <v>260</v>
          </cell>
          <cell r="AA782">
            <v>168</v>
          </cell>
          <cell r="AB782">
            <v>214</v>
          </cell>
          <cell r="AC782">
            <v>23.5</v>
          </cell>
          <cell r="AD782">
            <v>23.5</v>
          </cell>
          <cell r="AE782" t="str">
            <v>-</v>
          </cell>
          <cell r="AF782" t="str">
            <v>-</v>
          </cell>
          <cell r="AG782" t="str">
            <v>-</v>
          </cell>
          <cell r="AH782" t="str">
            <v>-</v>
          </cell>
          <cell r="AI782" t="str">
            <v>-</v>
          </cell>
          <cell r="AJ782" t="str">
            <v>NC</v>
          </cell>
          <cell r="AK782" t="str">
            <v>NC</v>
          </cell>
          <cell r="AL782" t="str">
            <v>NC</v>
          </cell>
          <cell r="AM782" t="str">
            <v>NC</v>
          </cell>
          <cell r="AN782" t="str">
            <v>NC</v>
          </cell>
          <cell r="AO782" t="str">
            <v>NC</v>
          </cell>
          <cell r="AP782" t="str">
            <v>NC</v>
          </cell>
        </row>
        <row r="783">
          <cell r="I783">
            <v>593019</v>
          </cell>
          <cell r="J783" t="str">
            <v>FULBAT AGM CARBON BATTERY - FDC6-225</v>
          </cell>
          <cell r="K783" t="str">
            <v>6</v>
          </cell>
          <cell r="L783">
            <v>225</v>
          </cell>
          <cell r="M783">
            <v>210</v>
          </cell>
          <cell r="N783" t="str">
            <v>-</v>
          </cell>
          <cell r="O783" t="str">
            <v>/</v>
          </cell>
          <cell r="P783">
            <v>0</v>
          </cell>
          <cell r="Q783">
            <v>0</v>
          </cell>
          <cell r="R783">
            <v>3564095930194</v>
          </cell>
          <cell r="S783" t="str">
            <v>NC</v>
          </cell>
          <cell r="T783" t="str">
            <v>China</v>
          </cell>
          <cell r="U783" t="str">
            <v>8507.20.8031</v>
          </cell>
          <cell r="V783">
            <v>8507202090</v>
          </cell>
          <cell r="W783">
            <v>2800</v>
          </cell>
          <cell r="X783">
            <v>8</v>
          </cell>
          <cell r="Y783" t="str">
            <v>-</v>
          </cell>
          <cell r="Z783">
            <v>260</v>
          </cell>
          <cell r="AA783">
            <v>180</v>
          </cell>
          <cell r="AB783">
            <v>253</v>
          </cell>
          <cell r="AC783">
            <v>30.5</v>
          </cell>
          <cell r="AD783">
            <v>30.5</v>
          </cell>
          <cell r="AE783" t="str">
            <v>-</v>
          </cell>
          <cell r="AF783" t="str">
            <v>-</v>
          </cell>
          <cell r="AG783" t="str">
            <v>-</v>
          </cell>
          <cell r="AH783" t="str">
            <v>-</v>
          </cell>
          <cell r="AI783" t="str">
            <v>-</v>
          </cell>
          <cell r="AJ783" t="str">
            <v>NC</v>
          </cell>
          <cell r="AK783" t="str">
            <v>NC</v>
          </cell>
          <cell r="AL783" t="str">
            <v>NC</v>
          </cell>
          <cell r="AM783" t="str">
            <v>NC</v>
          </cell>
          <cell r="AN783" t="str">
            <v>NC</v>
          </cell>
          <cell r="AO783" t="str">
            <v>NC</v>
          </cell>
          <cell r="AP783" t="str">
            <v>NC</v>
          </cell>
        </row>
        <row r="784">
          <cell r="I784">
            <v>593010</v>
          </cell>
          <cell r="J784" t="str">
            <v>FULBAT AGM CARBON BATTERY - FDC6-245</v>
          </cell>
          <cell r="K784" t="str">
            <v>6</v>
          </cell>
          <cell r="L784">
            <v>245</v>
          </cell>
          <cell r="M784">
            <v>232</v>
          </cell>
          <cell r="N784" t="str">
            <v>-</v>
          </cell>
          <cell r="O784" t="str">
            <v>/</v>
          </cell>
          <cell r="P784">
            <v>0</v>
          </cell>
          <cell r="Q784">
            <v>0</v>
          </cell>
          <cell r="R784">
            <v>3564095930101</v>
          </cell>
          <cell r="S784" t="str">
            <v>NC</v>
          </cell>
          <cell r="T784" t="str">
            <v>China</v>
          </cell>
          <cell r="U784" t="str">
            <v>8507.20.8031</v>
          </cell>
          <cell r="V784">
            <v>8507202090</v>
          </cell>
          <cell r="W784">
            <v>2800</v>
          </cell>
          <cell r="X784">
            <v>8</v>
          </cell>
          <cell r="Y784" t="str">
            <v>-</v>
          </cell>
          <cell r="Z784">
            <v>243</v>
          </cell>
          <cell r="AA784">
            <v>187.5</v>
          </cell>
          <cell r="AB784">
            <v>275</v>
          </cell>
          <cell r="AC784">
            <v>32.4</v>
          </cell>
          <cell r="AD784">
            <v>32.4</v>
          </cell>
          <cell r="AE784" t="str">
            <v>-</v>
          </cell>
          <cell r="AF784" t="str">
            <v>-</v>
          </cell>
          <cell r="AG784" t="str">
            <v>-</v>
          </cell>
          <cell r="AH784" t="str">
            <v>-</v>
          </cell>
          <cell r="AI784" t="str">
            <v>-</v>
          </cell>
          <cell r="AJ784" t="str">
            <v>NC</v>
          </cell>
          <cell r="AK784" t="str">
            <v>NC</v>
          </cell>
          <cell r="AL784" t="str">
            <v>NC</v>
          </cell>
          <cell r="AM784" t="str">
            <v>NC</v>
          </cell>
          <cell r="AN784" t="str">
            <v>NC</v>
          </cell>
          <cell r="AO784" t="str">
            <v>NC</v>
          </cell>
          <cell r="AP784" t="str">
            <v>NC</v>
          </cell>
        </row>
        <row r="785">
          <cell r="I785">
            <v>593027</v>
          </cell>
          <cell r="J785" t="str">
            <v>FULBAT AGM CARBON BATTERY - FDC6-265</v>
          </cell>
          <cell r="K785" t="str">
            <v>6</v>
          </cell>
          <cell r="L785">
            <v>268</v>
          </cell>
          <cell r="M785">
            <v>255</v>
          </cell>
          <cell r="N785" t="str">
            <v>-</v>
          </cell>
          <cell r="O785" t="str">
            <v>/</v>
          </cell>
          <cell r="P785">
            <v>0</v>
          </cell>
          <cell r="Q785">
            <v>0</v>
          </cell>
          <cell r="R785">
            <v>3564095930279</v>
          </cell>
          <cell r="S785" t="str">
            <v>NC</v>
          </cell>
          <cell r="T785" t="str">
            <v>China</v>
          </cell>
          <cell r="U785" t="str">
            <v>8507.20.8031</v>
          </cell>
          <cell r="V785">
            <v>8507202090</v>
          </cell>
          <cell r="W785">
            <v>2800</v>
          </cell>
          <cell r="X785">
            <v>8</v>
          </cell>
          <cell r="Y785" t="str">
            <v>-</v>
          </cell>
          <cell r="Z785">
            <v>260</v>
          </cell>
          <cell r="AA785">
            <v>180</v>
          </cell>
          <cell r="AB785">
            <v>268</v>
          </cell>
          <cell r="AC785">
            <v>32.9</v>
          </cell>
          <cell r="AD785">
            <v>32.9</v>
          </cell>
          <cell r="AE785" t="str">
            <v>-</v>
          </cell>
          <cell r="AF785" t="str">
            <v>-</v>
          </cell>
          <cell r="AG785" t="str">
            <v>-</v>
          </cell>
          <cell r="AH785" t="str">
            <v>-</v>
          </cell>
          <cell r="AI785" t="str">
            <v>-</v>
          </cell>
          <cell r="AJ785" t="str">
            <v>NC</v>
          </cell>
          <cell r="AK785" t="str">
            <v>NC</v>
          </cell>
          <cell r="AL785" t="str">
            <v>NC</v>
          </cell>
          <cell r="AM785" t="str">
            <v>NC</v>
          </cell>
          <cell r="AN785" t="str">
            <v>NC</v>
          </cell>
          <cell r="AO785" t="str">
            <v>NC</v>
          </cell>
          <cell r="AP785" t="str">
            <v>NC</v>
          </cell>
        </row>
        <row r="786">
          <cell r="I786">
            <v>593011</v>
          </cell>
          <cell r="J786" t="str">
            <v>FULBAT AGM CARBON BATTERY - FDC6-350</v>
          </cell>
          <cell r="K786" t="str">
            <v>6</v>
          </cell>
          <cell r="L786">
            <v>350</v>
          </cell>
          <cell r="M786">
            <v>332</v>
          </cell>
          <cell r="N786" t="str">
            <v>-</v>
          </cell>
          <cell r="O786" t="str">
            <v>/</v>
          </cell>
          <cell r="P786">
            <v>0</v>
          </cell>
          <cell r="Q786">
            <v>0</v>
          </cell>
          <cell r="R786">
            <v>3564095930118</v>
          </cell>
          <cell r="S786" t="str">
            <v>NC</v>
          </cell>
          <cell r="T786" t="str">
            <v>China</v>
          </cell>
          <cell r="U786" t="str">
            <v>8507.20.8031</v>
          </cell>
          <cell r="V786">
            <v>8507202090</v>
          </cell>
          <cell r="W786">
            <v>2800</v>
          </cell>
          <cell r="X786">
            <v>8</v>
          </cell>
          <cell r="Y786" t="str">
            <v>-</v>
          </cell>
          <cell r="Z786">
            <v>295</v>
          </cell>
          <cell r="AA786">
            <v>180</v>
          </cell>
          <cell r="AB786">
            <v>368</v>
          </cell>
          <cell r="AC786">
            <v>48.2</v>
          </cell>
          <cell r="AD786">
            <v>48.2</v>
          </cell>
          <cell r="AE786" t="str">
            <v>-</v>
          </cell>
          <cell r="AF786" t="str">
            <v>-</v>
          </cell>
          <cell r="AG786" t="str">
            <v>-</v>
          </cell>
          <cell r="AH786" t="str">
            <v>-</v>
          </cell>
          <cell r="AI786" t="str">
            <v>-</v>
          </cell>
          <cell r="AJ786" t="str">
            <v>NC</v>
          </cell>
          <cell r="AK786" t="str">
            <v>NC</v>
          </cell>
          <cell r="AL786" t="str">
            <v>NC</v>
          </cell>
          <cell r="AM786" t="str">
            <v>NC</v>
          </cell>
          <cell r="AN786" t="str">
            <v>NC</v>
          </cell>
          <cell r="AO786" t="str">
            <v>NC</v>
          </cell>
          <cell r="AP786" t="str">
            <v>NC</v>
          </cell>
        </row>
        <row r="787">
          <cell r="I787">
            <v>593012</v>
          </cell>
          <cell r="J787" t="str">
            <v>FULBAT AGM CARBON BATTERY - FDC6-400</v>
          </cell>
          <cell r="K787" t="str">
            <v>6</v>
          </cell>
          <cell r="L787">
            <v>400</v>
          </cell>
          <cell r="M787">
            <v>375</v>
          </cell>
          <cell r="N787" t="str">
            <v>-</v>
          </cell>
          <cell r="O787" t="str">
            <v>/</v>
          </cell>
          <cell r="P787">
            <v>0</v>
          </cell>
          <cell r="Q787">
            <v>0</v>
          </cell>
          <cell r="R787">
            <v>3564095930125</v>
          </cell>
          <cell r="S787" t="str">
            <v>NC</v>
          </cell>
          <cell r="T787" t="str">
            <v>China</v>
          </cell>
          <cell r="U787" t="str">
            <v>8507.20.8031</v>
          </cell>
          <cell r="V787">
            <v>8507202090</v>
          </cell>
          <cell r="W787">
            <v>2800</v>
          </cell>
          <cell r="X787">
            <v>8</v>
          </cell>
          <cell r="Y787" t="str">
            <v>-</v>
          </cell>
          <cell r="Z787">
            <v>295</v>
          </cell>
          <cell r="AA787">
            <v>180</v>
          </cell>
          <cell r="AB787">
            <v>428</v>
          </cell>
          <cell r="AC787">
            <v>54.2</v>
          </cell>
          <cell r="AD787">
            <v>54.2</v>
          </cell>
          <cell r="AE787" t="str">
            <v>-</v>
          </cell>
          <cell r="AF787" t="str">
            <v>-</v>
          </cell>
          <cell r="AG787" t="str">
            <v>-</v>
          </cell>
          <cell r="AH787" t="str">
            <v>-</v>
          </cell>
          <cell r="AI787" t="str">
            <v>-</v>
          </cell>
          <cell r="AJ787" t="str">
            <v>NC</v>
          </cell>
          <cell r="AK787" t="str">
            <v>NC</v>
          </cell>
          <cell r="AL787" t="str">
            <v>NC</v>
          </cell>
          <cell r="AM787" t="str">
            <v>NC</v>
          </cell>
          <cell r="AN787" t="str">
            <v>NC</v>
          </cell>
          <cell r="AO787" t="str">
            <v>NC</v>
          </cell>
          <cell r="AP787" t="str">
            <v>NC</v>
          </cell>
        </row>
        <row r="788">
          <cell r="I788">
            <v>593026</v>
          </cell>
          <cell r="J788" t="str">
            <v>FULBAT AGM CARBON BATTERY - FDC8-170</v>
          </cell>
          <cell r="K788" t="str">
            <v>8</v>
          </cell>
          <cell r="L788">
            <v>170</v>
          </cell>
          <cell r="M788">
            <v>155</v>
          </cell>
          <cell r="N788" t="str">
            <v>-</v>
          </cell>
          <cell r="O788" t="str">
            <v>/</v>
          </cell>
          <cell r="P788">
            <v>0</v>
          </cell>
          <cell r="Q788">
            <v>0</v>
          </cell>
          <cell r="R788">
            <v>3564095930262</v>
          </cell>
          <cell r="S788" t="str">
            <v>NC</v>
          </cell>
          <cell r="T788" t="str">
            <v>China</v>
          </cell>
          <cell r="U788" t="str">
            <v>8507.20.8091</v>
          </cell>
          <cell r="V788">
            <v>8507202090</v>
          </cell>
          <cell r="W788">
            <v>2800</v>
          </cell>
          <cell r="X788">
            <v>8</v>
          </cell>
          <cell r="Y788" t="str">
            <v>-</v>
          </cell>
          <cell r="Z788">
            <v>260</v>
          </cell>
          <cell r="AA788">
            <v>180</v>
          </cell>
          <cell r="AB788">
            <v>274</v>
          </cell>
          <cell r="AC788">
            <v>29.27</v>
          </cell>
          <cell r="AD788">
            <v>29.27</v>
          </cell>
          <cell r="AE788" t="str">
            <v>-</v>
          </cell>
          <cell r="AF788" t="str">
            <v>-</v>
          </cell>
          <cell r="AG788" t="str">
            <v>-</v>
          </cell>
          <cell r="AH788" t="str">
            <v>-</v>
          </cell>
          <cell r="AI788" t="str">
            <v>-</v>
          </cell>
          <cell r="AJ788" t="str">
            <v>NC</v>
          </cell>
          <cell r="AK788" t="str">
            <v>NC</v>
          </cell>
          <cell r="AL788" t="str">
            <v>NC</v>
          </cell>
          <cell r="AM788" t="str">
            <v>NC</v>
          </cell>
          <cell r="AN788" t="str">
            <v>NC</v>
          </cell>
          <cell r="AO788" t="str">
            <v>NC</v>
          </cell>
          <cell r="AP788" t="str">
            <v>NC</v>
          </cell>
        </row>
        <row r="789">
          <cell r="I789">
            <v>550996</v>
          </cell>
          <cell r="J789" t="str">
            <v>FULBAT AGM BATTERY - FA50-570 (L1)</v>
          </cell>
          <cell r="K789">
            <v>12</v>
          </cell>
          <cell r="L789" t="str">
            <v>-</v>
          </cell>
          <cell r="M789">
            <v>50</v>
          </cell>
          <cell r="N789">
            <v>570</v>
          </cell>
          <cell r="O789">
            <v>0</v>
          </cell>
          <cell r="P789" t="str">
            <v/>
          </cell>
          <cell r="Q789" t="str">
            <v>/</v>
          </cell>
          <cell r="R789">
            <v>3564095509963</v>
          </cell>
          <cell r="S789" t="str">
            <v>NC</v>
          </cell>
          <cell r="T789" t="str">
            <v>China</v>
          </cell>
          <cell r="U789"/>
          <cell r="V789">
            <v>8507102090</v>
          </cell>
          <cell r="W789">
            <v>2800</v>
          </cell>
          <cell r="X789">
            <v>8</v>
          </cell>
          <cell r="Y789" t="str">
            <v>-</v>
          </cell>
          <cell r="Z789">
            <v>207</v>
          </cell>
          <cell r="AA789">
            <v>175</v>
          </cell>
          <cell r="AB789">
            <v>190</v>
          </cell>
          <cell r="AC789">
            <v>12.9</v>
          </cell>
          <cell r="AD789">
            <v>15.5</v>
          </cell>
          <cell r="AE789" t="str">
            <v>-</v>
          </cell>
          <cell r="AF789" t="str">
            <v>-</v>
          </cell>
          <cell r="AG789" t="str">
            <v>-</v>
          </cell>
          <cell r="AH789" t="str">
            <v>-</v>
          </cell>
          <cell r="AI789" t="str">
            <v>-</v>
          </cell>
          <cell r="AJ789" t="str">
            <v>NC</v>
          </cell>
          <cell r="AK789" t="str">
            <v>NC</v>
          </cell>
          <cell r="AL789" t="str">
            <v>NC</v>
          </cell>
          <cell r="AM789" t="str">
            <v>NC</v>
          </cell>
          <cell r="AN789" t="str">
            <v>NC</v>
          </cell>
          <cell r="AO789" t="str">
            <v>NC</v>
          </cell>
          <cell r="AP789" t="str">
            <v>NC</v>
          </cell>
        </row>
        <row r="790">
          <cell r="I790">
            <v>550997</v>
          </cell>
          <cell r="J790" t="str">
            <v>FULBAT AGM BATTERY - FA60-660 (L2)</v>
          </cell>
          <cell r="K790">
            <v>12</v>
          </cell>
          <cell r="L790" t="str">
            <v>-</v>
          </cell>
          <cell r="M790">
            <v>60</v>
          </cell>
          <cell r="N790">
            <v>660</v>
          </cell>
          <cell r="O790">
            <v>0</v>
          </cell>
          <cell r="P790" t="str">
            <v/>
          </cell>
          <cell r="Q790" t="str">
            <v>/</v>
          </cell>
          <cell r="R790">
            <v>3564095509970</v>
          </cell>
          <cell r="S790" t="str">
            <v>NC</v>
          </cell>
          <cell r="T790" t="str">
            <v>China</v>
          </cell>
          <cell r="U790"/>
          <cell r="V790">
            <v>8507102090</v>
          </cell>
          <cell r="W790">
            <v>2800</v>
          </cell>
          <cell r="X790">
            <v>8</v>
          </cell>
          <cell r="Y790" t="str">
            <v>-</v>
          </cell>
          <cell r="Z790">
            <v>242</v>
          </cell>
          <cell r="AA790">
            <v>175</v>
          </cell>
          <cell r="AB790">
            <v>190</v>
          </cell>
          <cell r="AC790">
            <v>15.04</v>
          </cell>
          <cell r="AD790">
            <v>18.600000000000001</v>
          </cell>
          <cell r="AE790" t="str">
            <v>-</v>
          </cell>
          <cell r="AF790" t="str">
            <v>-</v>
          </cell>
          <cell r="AG790" t="str">
            <v>-</v>
          </cell>
          <cell r="AH790" t="str">
            <v>-</v>
          </cell>
          <cell r="AI790" t="str">
            <v>-</v>
          </cell>
          <cell r="AJ790" t="str">
            <v>NC</v>
          </cell>
          <cell r="AK790" t="str">
            <v>NC</v>
          </cell>
          <cell r="AL790" t="str">
            <v>NC</v>
          </cell>
          <cell r="AM790" t="str">
            <v>NC</v>
          </cell>
          <cell r="AN790" t="str">
            <v>NC</v>
          </cell>
          <cell r="AO790" t="str">
            <v>NC</v>
          </cell>
          <cell r="AP790" t="str">
            <v>NC</v>
          </cell>
        </row>
        <row r="791">
          <cell r="I791">
            <v>550984</v>
          </cell>
          <cell r="J791" t="str">
            <v>FULBAT AGM BATTERY - AUX12</v>
          </cell>
          <cell r="K791">
            <v>12</v>
          </cell>
          <cell r="L791">
            <v>10.5</v>
          </cell>
          <cell r="M791">
            <v>10</v>
          </cell>
          <cell r="N791" t="str">
            <v>-</v>
          </cell>
          <cell r="O791">
            <v>13.2</v>
          </cell>
          <cell r="P791" t="str">
            <v>M6*12</v>
          </cell>
          <cell r="Q791" t="str">
            <v>/</v>
          </cell>
          <cell r="R791">
            <v>3564095509840</v>
          </cell>
          <cell r="S791">
            <v>3564096509849</v>
          </cell>
          <cell r="T791" t="str">
            <v>China</v>
          </cell>
          <cell r="U791" t="str">
            <v>8507.10.0030</v>
          </cell>
          <cell r="V791">
            <v>8507202090</v>
          </cell>
          <cell r="W791">
            <v>2800</v>
          </cell>
          <cell r="X791">
            <v>8</v>
          </cell>
          <cell r="Y791" t="str">
            <v>-</v>
          </cell>
          <cell r="Z791">
            <v>150</v>
          </cell>
          <cell r="AA791">
            <v>87</v>
          </cell>
          <cell r="AB791">
            <v>130</v>
          </cell>
          <cell r="AC791">
            <v>3.86</v>
          </cell>
          <cell r="AD791">
            <v>3.86</v>
          </cell>
          <cell r="AE791">
            <v>0.5855855855855856</v>
          </cell>
          <cell r="AF791">
            <v>0.78</v>
          </cell>
          <cell r="AG791">
            <v>1.3320000000000001</v>
          </cell>
          <cell r="AH791">
            <v>0.43</v>
          </cell>
          <cell r="AI791"/>
          <cell r="AJ791" t="str">
            <v>Color Box</v>
          </cell>
          <cell r="AK791">
            <v>158</v>
          </cell>
          <cell r="AL791">
            <v>93</v>
          </cell>
          <cell r="AM791">
            <v>140</v>
          </cell>
          <cell r="AN791">
            <v>4.0339693999999993</v>
          </cell>
          <cell r="AO791">
            <v>0.08</v>
          </cell>
          <cell r="AP791" t="str">
            <v>Single-Wave  corrugated paper</v>
          </cell>
        </row>
        <row r="792">
          <cell r="I792">
            <v>550985</v>
          </cell>
          <cell r="J792" t="str">
            <v>FULBAT AGM BATTERY - AUX14</v>
          </cell>
          <cell r="K792">
            <v>12</v>
          </cell>
          <cell r="L792">
            <v>12.6</v>
          </cell>
          <cell r="M792">
            <v>12</v>
          </cell>
          <cell r="N792" t="str">
            <v>-</v>
          </cell>
          <cell r="O792">
            <v>10.5</v>
          </cell>
          <cell r="P792" t="str">
            <v>M6*12</v>
          </cell>
          <cell r="Q792" t="str">
            <v>/</v>
          </cell>
          <cell r="R792">
            <v>3564095509857</v>
          </cell>
          <cell r="S792">
            <v>3564096509856</v>
          </cell>
          <cell r="T792" t="str">
            <v>China</v>
          </cell>
          <cell r="U792" t="str">
            <v>8507.10.0030</v>
          </cell>
          <cell r="V792">
            <v>8507202090</v>
          </cell>
          <cell r="W792">
            <v>2800</v>
          </cell>
          <cell r="X792">
            <v>8</v>
          </cell>
          <cell r="Y792" t="str">
            <v>-</v>
          </cell>
          <cell r="Z792">
            <v>150</v>
          </cell>
          <cell r="AA792">
            <v>87</v>
          </cell>
          <cell r="AB792">
            <v>145</v>
          </cell>
          <cell r="AC792">
            <v>4.4400000000000004</v>
          </cell>
          <cell r="AD792">
            <v>4.4400000000000004</v>
          </cell>
          <cell r="AE792">
            <v>0.76400000000000001</v>
          </cell>
          <cell r="AF792">
            <v>1.002</v>
          </cell>
          <cell r="AG792">
            <v>1.3120000000000001</v>
          </cell>
          <cell r="AH792">
            <v>0.41499999999999998</v>
          </cell>
          <cell r="AI792"/>
          <cell r="AJ792" t="str">
            <v>Color Box</v>
          </cell>
          <cell r="AK792">
            <v>158</v>
          </cell>
          <cell r="AL792">
            <v>93</v>
          </cell>
          <cell r="AM792">
            <v>155</v>
          </cell>
          <cell r="AN792">
            <v>4.6815664000000003</v>
          </cell>
          <cell r="AO792">
            <v>0.1</v>
          </cell>
          <cell r="AP792" t="str">
            <v>Single-Wave  corrugated paper</v>
          </cell>
        </row>
        <row r="793">
          <cell r="I793">
            <v>550986</v>
          </cell>
          <cell r="J793" t="str">
            <v>FULBAT AGM BATTERY - AUX14-J</v>
          </cell>
          <cell r="K793">
            <v>12</v>
          </cell>
          <cell r="L793">
            <v>14</v>
          </cell>
          <cell r="M793">
            <v>12</v>
          </cell>
          <cell r="N793" t="str">
            <v>-</v>
          </cell>
          <cell r="O793">
            <v>11</v>
          </cell>
          <cell r="P793" t="str">
            <v>/</v>
          </cell>
          <cell r="Q793">
            <v>0</v>
          </cell>
          <cell r="R793">
            <v>3564095509864</v>
          </cell>
          <cell r="S793">
            <v>3564096509863</v>
          </cell>
          <cell r="T793" t="str">
            <v>China</v>
          </cell>
          <cell r="U793" t="str">
            <v>8507.10.0030</v>
          </cell>
          <cell r="V793">
            <v>8507202090</v>
          </cell>
          <cell r="W793">
            <v>2800</v>
          </cell>
          <cell r="X793">
            <v>8</v>
          </cell>
          <cell r="Y793" t="str">
            <v>-</v>
          </cell>
          <cell r="Z793">
            <v>150</v>
          </cell>
          <cell r="AA793">
            <v>87</v>
          </cell>
          <cell r="AB793">
            <v>145</v>
          </cell>
          <cell r="AC793">
            <v>4.62</v>
          </cell>
          <cell r="AD793">
            <v>4.62</v>
          </cell>
          <cell r="AE793">
            <v>0.69899999999999995</v>
          </cell>
          <cell r="AF793">
            <v>0.91800000000000004</v>
          </cell>
          <cell r="AG793">
            <v>1.3120000000000001</v>
          </cell>
          <cell r="AH793">
            <v>0.41</v>
          </cell>
          <cell r="AI793">
            <v>1.24</v>
          </cell>
          <cell r="AJ793" t="str">
            <v>Color Box</v>
          </cell>
          <cell r="AK793">
            <v>158</v>
          </cell>
          <cell r="AL793">
            <v>93</v>
          </cell>
          <cell r="AM793">
            <v>155</v>
          </cell>
          <cell r="AN793">
            <v>4.8600000000000003</v>
          </cell>
          <cell r="AO793">
            <v>9.1419E-2</v>
          </cell>
          <cell r="AP793" t="str">
            <v>Single-Wave  corrugated paper</v>
          </cell>
        </row>
        <row r="794">
          <cell r="I794">
            <v>550983</v>
          </cell>
          <cell r="J794" t="str">
            <v>FULBAT AGM BATTERY - AUX9</v>
          </cell>
          <cell r="K794">
            <v>12</v>
          </cell>
          <cell r="L794">
            <v>8.4</v>
          </cell>
          <cell r="M794">
            <v>8</v>
          </cell>
          <cell r="N794">
            <v>135</v>
          </cell>
          <cell r="O794">
            <v>15.4</v>
          </cell>
          <cell r="P794" t="str">
            <v>M6*12</v>
          </cell>
          <cell r="Q794" t="str">
            <v>/</v>
          </cell>
          <cell r="R794">
            <v>3564095509833</v>
          </cell>
          <cell r="S794">
            <v>3564096509832</v>
          </cell>
          <cell r="T794" t="str">
            <v>China</v>
          </cell>
          <cell r="U794" t="str">
            <v>8507.10.0030</v>
          </cell>
          <cell r="V794">
            <v>8507202090</v>
          </cell>
          <cell r="W794">
            <v>2800</v>
          </cell>
          <cell r="X794">
            <v>8</v>
          </cell>
          <cell r="Y794" t="str">
            <v>-</v>
          </cell>
          <cell r="Z794">
            <v>150</v>
          </cell>
          <cell r="AA794">
            <v>87</v>
          </cell>
          <cell r="AB794">
            <v>105</v>
          </cell>
          <cell r="AC794">
            <v>3</v>
          </cell>
          <cell r="AD794">
            <v>3</v>
          </cell>
          <cell r="AE794">
            <v>0.41891891891891891</v>
          </cell>
          <cell r="AF794">
            <v>0.55800000000000005</v>
          </cell>
          <cell r="AG794">
            <v>1.3320000000000001</v>
          </cell>
          <cell r="AH794">
            <v>0.43</v>
          </cell>
          <cell r="AI794"/>
          <cell r="AJ794" t="str">
            <v>Color Box</v>
          </cell>
          <cell r="AK794">
            <v>158</v>
          </cell>
          <cell r="AL794">
            <v>93</v>
          </cell>
          <cell r="AM794">
            <v>115</v>
          </cell>
          <cell r="AN794">
            <v>3.1434495999999998</v>
          </cell>
          <cell r="AO794">
            <v>0.08</v>
          </cell>
          <cell r="AP794" t="str">
            <v>Single-Wave  corrugated paper</v>
          </cell>
        </row>
        <row r="795">
          <cell r="I795">
            <v>750523</v>
          </cell>
          <cell r="J795" t="str">
            <v>FULBANK F2 - 6V/12V BANK CHARGER 2x2A</v>
          </cell>
          <cell r="K795" t="str">
            <v>-</v>
          </cell>
          <cell r="L795" t="str">
            <v>-</v>
          </cell>
          <cell r="M795" t="str">
            <v>-</v>
          </cell>
          <cell r="N795" t="str">
            <v>-</v>
          </cell>
          <cell r="O795"/>
          <cell r="P795"/>
          <cell r="Q795" t="str">
            <v>-</v>
          </cell>
          <cell r="R795" t="str">
            <v>3564097505239</v>
          </cell>
          <cell r="S795" t="str">
            <v>3564098505238</v>
          </cell>
          <cell r="T795" t="str">
            <v>China</v>
          </cell>
          <cell r="U795" t="str">
            <v>8504.40.9550</v>
          </cell>
          <cell r="V795">
            <v>8504406090</v>
          </cell>
          <cell r="W795" t="str">
            <v>NC</v>
          </cell>
          <cell r="X795" t="str">
            <v>-</v>
          </cell>
          <cell r="Y795" t="str">
            <v>-</v>
          </cell>
          <cell r="Z795">
            <v>130</v>
          </cell>
          <cell r="AA795">
            <v>117</v>
          </cell>
          <cell r="AB795">
            <v>34</v>
          </cell>
          <cell r="AC795">
            <v>0.73</v>
          </cell>
          <cell r="AD795">
            <v>0.73</v>
          </cell>
          <cell r="AE795" t="str">
            <v>-</v>
          </cell>
          <cell r="AF795" t="str">
            <v>-</v>
          </cell>
          <cell r="AG795" t="str">
            <v>-</v>
          </cell>
          <cell r="AH795" t="str">
            <v>-</v>
          </cell>
          <cell r="AI795" t="str">
            <v>-</v>
          </cell>
          <cell r="AJ795" t="str">
            <v>Color Box</v>
          </cell>
          <cell r="AK795">
            <v>280</v>
          </cell>
          <cell r="AL795">
            <v>190</v>
          </cell>
          <cell r="AM795">
            <v>80</v>
          </cell>
          <cell r="AN795">
            <v>0.9</v>
          </cell>
          <cell r="AO795">
            <v>0.17000000000000004</v>
          </cell>
          <cell r="AP795"/>
        </row>
        <row r="796">
          <cell r="I796">
            <v>750514</v>
          </cell>
          <cell r="J796" t="str">
            <v>FULBAT SMART CHARGER - FULLOAD 1000 - 6V/12V 1A</v>
          </cell>
          <cell r="K796" t="str">
            <v>-</v>
          </cell>
          <cell r="L796" t="str">
            <v>-</v>
          </cell>
          <cell r="M796" t="str">
            <v>-</v>
          </cell>
          <cell r="N796" t="str">
            <v>-</v>
          </cell>
          <cell r="O796"/>
          <cell r="P796"/>
          <cell r="Q796" t="str">
            <v>-</v>
          </cell>
          <cell r="R796">
            <v>3564097505147</v>
          </cell>
          <cell r="S796">
            <v>3564098505146</v>
          </cell>
          <cell r="T796" t="str">
            <v>China</v>
          </cell>
          <cell r="U796" t="str">
            <v>8504.40.9550</v>
          </cell>
          <cell r="V796">
            <v>8504406090</v>
          </cell>
          <cell r="W796" t="str">
            <v>NC</v>
          </cell>
          <cell r="X796" t="str">
            <v>-</v>
          </cell>
          <cell r="Y796" t="str">
            <v>-</v>
          </cell>
          <cell r="Z796">
            <v>116</v>
          </cell>
          <cell r="AA796">
            <v>71</v>
          </cell>
          <cell r="AB796">
            <v>79</v>
          </cell>
          <cell r="AC796">
            <v>0.182</v>
          </cell>
          <cell r="AD796">
            <v>0.18</v>
          </cell>
          <cell r="AE796" t="str">
            <v>-</v>
          </cell>
          <cell r="AF796" t="str">
            <v>-</v>
          </cell>
          <cell r="AG796" t="str">
            <v>-</v>
          </cell>
          <cell r="AH796" t="str">
            <v>-</v>
          </cell>
          <cell r="AI796" t="str">
            <v>-</v>
          </cell>
          <cell r="AJ796" t="str">
            <v>Color Box</v>
          </cell>
          <cell r="AK796">
            <v>165</v>
          </cell>
          <cell r="AL796">
            <v>94</v>
          </cell>
          <cell r="AM796">
            <v>102</v>
          </cell>
          <cell r="AN796">
            <v>0.39</v>
          </cell>
          <cell r="AO796">
            <v>0.21000000000000002</v>
          </cell>
          <cell r="AP796"/>
        </row>
        <row r="797">
          <cell r="I797">
            <v>750580</v>
          </cell>
          <cell r="J797" t="str">
            <v>FULLOAD 1000 - 6V/12V CHARGER 1A USA PLUG</v>
          </cell>
          <cell r="K797" t="str">
            <v>-</v>
          </cell>
          <cell r="L797" t="str">
            <v>-</v>
          </cell>
          <cell r="M797" t="str">
            <v>-</v>
          </cell>
          <cell r="N797" t="str">
            <v>-</v>
          </cell>
          <cell r="O797"/>
          <cell r="P797"/>
          <cell r="Q797" t="str">
            <v>-</v>
          </cell>
          <cell r="R797" t="str">
            <v>3564097505802</v>
          </cell>
          <cell r="S797" t="str">
            <v>3564098505801</v>
          </cell>
          <cell r="T797" t="str">
            <v>China</v>
          </cell>
          <cell r="U797" t="str">
            <v>8504.40.9550</v>
          </cell>
          <cell r="V797">
            <v>8504406090</v>
          </cell>
          <cell r="W797" t="str">
            <v>NC</v>
          </cell>
          <cell r="X797" t="str">
            <v>-</v>
          </cell>
          <cell r="Y797" t="str">
            <v>-</v>
          </cell>
          <cell r="Z797">
            <v>116</v>
          </cell>
          <cell r="AA797">
            <v>71</v>
          </cell>
          <cell r="AB797">
            <v>79</v>
          </cell>
          <cell r="AC797">
            <v>0.182</v>
          </cell>
          <cell r="AD797">
            <v>0.18</v>
          </cell>
          <cell r="AE797" t="str">
            <v>-</v>
          </cell>
          <cell r="AF797" t="str">
            <v>-</v>
          </cell>
          <cell r="AG797" t="str">
            <v>-</v>
          </cell>
          <cell r="AH797" t="str">
            <v>-</v>
          </cell>
          <cell r="AI797" t="str">
            <v>-</v>
          </cell>
          <cell r="AJ797" t="str">
            <v>Color Box</v>
          </cell>
          <cell r="AK797">
            <v>165</v>
          </cell>
          <cell r="AL797">
            <v>94</v>
          </cell>
          <cell r="AM797">
            <v>102</v>
          </cell>
          <cell r="AN797">
            <v>0.39</v>
          </cell>
          <cell r="AO797">
            <v>0.21000000000000002</v>
          </cell>
          <cell r="AP797"/>
        </row>
        <row r="798">
          <cell r="I798">
            <v>750522</v>
          </cell>
          <cell r="J798" t="str">
            <v>FULLOAD F10 - 6V/12V CHARGER 10A</v>
          </cell>
          <cell r="K798" t="str">
            <v>-</v>
          </cell>
          <cell r="L798" t="str">
            <v>-</v>
          </cell>
          <cell r="M798" t="str">
            <v>-</v>
          </cell>
          <cell r="N798" t="str">
            <v>-</v>
          </cell>
          <cell r="O798"/>
          <cell r="P798"/>
          <cell r="Q798" t="str">
            <v>-</v>
          </cell>
          <cell r="R798">
            <v>3564097505222</v>
          </cell>
          <cell r="S798">
            <v>3564098505221</v>
          </cell>
          <cell r="T798" t="str">
            <v>China</v>
          </cell>
          <cell r="U798" t="str">
            <v>8504.40.9550</v>
          </cell>
          <cell r="V798">
            <v>8504406090</v>
          </cell>
          <cell r="W798" t="str">
            <v>NC</v>
          </cell>
          <cell r="X798" t="str">
            <v>-</v>
          </cell>
          <cell r="Y798" t="str">
            <v>-</v>
          </cell>
          <cell r="Z798">
            <v>245</v>
          </cell>
          <cell r="AA798">
            <v>110</v>
          </cell>
          <cell r="AB798">
            <v>64</v>
          </cell>
          <cell r="AC798">
            <v>0.89</v>
          </cell>
          <cell r="AD798">
            <v>0.89</v>
          </cell>
          <cell r="AE798" t="str">
            <v>-</v>
          </cell>
          <cell r="AF798" t="str">
            <v>-</v>
          </cell>
          <cell r="AG798" t="str">
            <v>-</v>
          </cell>
          <cell r="AH798" t="str">
            <v>-</v>
          </cell>
          <cell r="AI798" t="str">
            <v>-</v>
          </cell>
          <cell r="AJ798" t="str">
            <v>Color Box</v>
          </cell>
          <cell r="AK798">
            <v>365</v>
          </cell>
          <cell r="AL798">
            <v>180</v>
          </cell>
          <cell r="AM798">
            <v>75</v>
          </cell>
          <cell r="AN798">
            <v>1.1000000000000001</v>
          </cell>
          <cell r="AO798">
            <v>0.21000000000000008</v>
          </cell>
          <cell r="AP798"/>
        </row>
        <row r="799">
          <cell r="I799">
            <v>750515</v>
          </cell>
          <cell r="J799" t="str">
            <v>FULBAT SMART CHARGER - FULLOAD F4 - 6V/12V 2-4A</v>
          </cell>
          <cell r="K799" t="str">
            <v>-</v>
          </cell>
          <cell r="L799" t="str">
            <v>-</v>
          </cell>
          <cell r="M799" t="str">
            <v>-</v>
          </cell>
          <cell r="N799" t="str">
            <v>-</v>
          </cell>
          <cell r="O799"/>
          <cell r="P799"/>
          <cell r="Q799" t="str">
            <v>-</v>
          </cell>
          <cell r="R799">
            <v>3564097505154</v>
          </cell>
          <cell r="S799">
            <v>3564098505153</v>
          </cell>
          <cell r="T799" t="str">
            <v>China</v>
          </cell>
          <cell r="U799" t="str">
            <v>8504.40.9550</v>
          </cell>
          <cell r="V799">
            <v>8504406090</v>
          </cell>
          <cell r="W799" t="str">
            <v>NC</v>
          </cell>
          <cell r="X799" t="str">
            <v>-</v>
          </cell>
          <cell r="Y799" t="str">
            <v>-</v>
          </cell>
          <cell r="Z799">
            <v>152</v>
          </cell>
          <cell r="AA799">
            <v>72</v>
          </cell>
          <cell r="AB799">
            <v>41</v>
          </cell>
          <cell r="AC799">
            <v>0.47</v>
          </cell>
          <cell r="AD799">
            <v>0.47</v>
          </cell>
          <cell r="AE799" t="str">
            <v>-</v>
          </cell>
          <cell r="AF799" t="str">
            <v>-</v>
          </cell>
          <cell r="AG799" t="str">
            <v>-</v>
          </cell>
          <cell r="AH799" t="str">
            <v>-</v>
          </cell>
          <cell r="AI799" t="str">
            <v>-</v>
          </cell>
          <cell r="AJ799" t="str">
            <v>Color Box</v>
          </cell>
          <cell r="AK799">
            <v>240</v>
          </cell>
          <cell r="AL799">
            <v>105</v>
          </cell>
          <cell r="AM799">
            <v>90</v>
          </cell>
          <cell r="AN799">
            <v>0.63</v>
          </cell>
          <cell r="AO799">
            <v>0.16000000000000003</v>
          </cell>
          <cell r="AP799"/>
        </row>
        <row r="800">
          <cell r="I800">
            <v>750581</v>
          </cell>
          <cell r="J800" t="str">
            <v>FULLOAD F4 - 6V/12V CHARGER 2-4A USA PLUG</v>
          </cell>
          <cell r="K800" t="str">
            <v>-</v>
          </cell>
          <cell r="L800" t="str">
            <v>-</v>
          </cell>
          <cell r="M800" t="str">
            <v>-</v>
          </cell>
          <cell r="N800" t="str">
            <v>-</v>
          </cell>
          <cell r="O800"/>
          <cell r="P800"/>
          <cell r="Q800" t="str">
            <v>-</v>
          </cell>
          <cell r="R800" t="str">
            <v>3564097505819</v>
          </cell>
          <cell r="S800" t="str">
            <v>3564098505818</v>
          </cell>
          <cell r="T800" t="str">
            <v>China</v>
          </cell>
          <cell r="U800" t="str">
            <v>8504.40.9550</v>
          </cell>
          <cell r="V800">
            <v>8504406090</v>
          </cell>
          <cell r="W800" t="str">
            <v>NC</v>
          </cell>
          <cell r="X800" t="str">
            <v>-</v>
          </cell>
          <cell r="Y800" t="str">
            <v>-</v>
          </cell>
          <cell r="Z800">
            <v>152</v>
          </cell>
          <cell r="AA800">
            <v>72</v>
          </cell>
          <cell r="AB800">
            <v>41</v>
          </cell>
          <cell r="AC800">
            <v>0.47</v>
          </cell>
          <cell r="AD800">
            <v>0.47</v>
          </cell>
          <cell r="AE800" t="str">
            <v>-</v>
          </cell>
          <cell r="AF800" t="str">
            <v>-</v>
          </cell>
          <cell r="AG800" t="str">
            <v>-</v>
          </cell>
          <cell r="AH800" t="str">
            <v>-</v>
          </cell>
          <cell r="AI800" t="str">
            <v>-</v>
          </cell>
          <cell r="AJ800" t="str">
            <v>Color Box</v>
          </cell>
          <cell r="AK800">
            <v>240</v>
          </cell>
          <cell r="AL800">
            <v>105</v>
          </cell>
          <cell r="AM800">
            <v>90</v>
          </cell>
          <cell r="AN800">
            <v>0.63</v>
          </cell>
          <cell r="AO800">
            <v>0.16000000000000003</v>
          </cell>
          <cell r="AP800"/>
        </row>
        <row r="801">
          <cell r="I801">
            <v>750517</v>
          </cell>
          <cell r="J801" t="str">
            <v>FULLOAD F4 UK PLUG - 6V/12V CHARGER 2-4A</v>
          </cell>
          <cell r="K801" t="str">
            <v>-</v>
          </cell>
          <cell r="L801" t="str">
            <v>-</v>
          </cell>
          <cell r="M801" t="str">
            <v>-</v>
          </cell>
          <cell r="N801" t="str">
            <v>-</v>
          </cell>
          <cell r="O801"/>
          <cell r="P801"/>
          <cell r="Q801" t="str">
            <v>-</v>
          </cell>
          <cell r="R801" t="str">
            <v>356409750517</v>
          </cell>
          <cell r="S801" t="str">
            <v>3564098505176</v>
          </cell>
          <cell r="T801" t="str">
            <v>China</v>
          </cell>
          <cell r="U801" t="str">
            <v>8504.40.9550</v>
          </cell>
          <cell r="V801">
            <v>8504406090</v>
          </cell>
          <cell r="W801" t="str">
            <v>NC</v>
          </cell>
          <cell r="X801" t="str">
            <v>-</v>
          </cell>
          <cell r="Y801" t="str">
            <v>-</v>
          </cell>
          <cell r="Z801">
            <v>152</v>
          </cell>
          <cell r="AA801">
            <v>72</v>
          </cell>
          <cell r="AB801">
            <v>41</v>
          </cell>
          <cell r="AC801">
            <v>0.47</v>
          </cell>
          <cell r="AD801">
            <v>0.47</v>
          </cell>
          <cell r="AE801" t="str">
            <v>-</v>
          </cell>
          <cell r="AF801" t="str">
            <v>-</v>
          </cell>
          <cell r="AG801" t="str">
            <v>-</v>
          </cell>
          <cell r="AH801" t="str">
            <v>-</v>
          </cell>
          <cell r="AI801" t="str">
            <v>-</v>
          </cell>
          <cell r="AJ801" t="str">
            <v>Color Box</v>
          </cell>
          <cell r="AK801">
            <v>240</v>
          </cell>
          <cell r="AL801">
            <v>105</v>
          </cell>
          <cell r="AM801">
            <v>90</v>
          </cell>
          <cell r="AN801">
            <v>0.63</v>
          </cell>
          <cell r="AO801">
            <v>0.16000000000000003</v>
          </cell>
          <cell r="AP801"/>
        </row>
        <row r="802">
          <cell r="I802">
            <v>750598</v>
          </cell>
          <cell r="J802" t="str">
            <v>LiFePO4 CHARGER FULBAT FLC-25.6-30 (EU PLUG)</v>
          </cell>
          <cell r="K802" t="str">
            <v>-</v>
          </cell>
          <cell r="L802" t="str">
            <v>-</v>
          </cell>
          <cell r="M802" t="str">
            <v>-</v>
          </cell>
          <cell r="N802" t="str">
            <v>-</v>
          </cell>
          <cell r="O802" t="str">
            <v>-</v>
          </cell>
          <cell r="P802" t="str">
            <v>-</v>
          </cell>
          <cell r="Q802" t="str">
            <v>-</v>
          </cell>
          <cell r="R802">
            <v>3564097505987</v>
          </cell>
          <cell r="S802" t="str">
            <v>NC</v>
          </cell>
          <cell r="T802" t="str">
            <v>China</v>
          </cell>
          <cell r="U802" t="str">
            <v>8504.40.9550</v>
          </cell>
          <cell r="V802">
            <v>8504406090</v>
          </cell>
          <cell r="W802" t="str">
            <v>NC</v>
          </cell>
          <cell r="X802" t="str">
            <v>-</v>
          </cell>
          <cell r="Y802" t="str">
            <v>-</v>
          </cell>
          <cell r="Z802">
            <v>281</v>
          </cell>
          <cell r="AA802">
            <v>124</v>
          </cell>
          <cell r="AB802">
            <v>81</v>
          </cell>
          <cell r="AC802">
            <v>2</v>
          </cell>
          <cell r="AD802">
            <v>2</v>
          </cell>
          <cell r="AE802" t="str">
            <v>-</v>
          </cell>
          <cell r="AF802" t="str">
            <v>-</v>
          </cell>
          <cell r="AG802" t="str">
            <v>-</v>
          </cell>
          <cell r="AH802" t="str">
            <v>-</v>
          </cell>
          <cell r="AI802" t="str">
            <v>-</v>
          </cell>
          <cell r="AJ802" t="str">
            <v>NC</v>
          </cell>
          <cell r="AK802" t="str">
            <v>-</v>
          </cell>
          <cell r="AL802" t="str">
            <v>-</v>
          </cell>
          <cell r="AM802" t="str">
            <v>-</v>
          </cell>
          <cell r="AN802" t="str">
            <v>-</v>
          </cell>
          <cell r="AO802"/>
          <cell r="AP802"/>
        </row>
        <row r="803">
          <cell r="I803">
            <v>750599</v>
          </cell>
          <cell r="J803" t="str">
            <v>LiFePO4 CHARGER FULBAT FLC35.2-25 (EU PLUG)</v>
          </cell>
          <cell r="K803" t="str">
            <v>-</v>
          </cell>
          <cell r="L803" t="str">
            <v>-</v>
          </cell>
          <cell r="M803" t="str">
            <v>-</v>
          </cell>
          <cell r="N803" t="str">
            <v>-</v>
          </cell>
          <cell r="O803" t="str">
            <v>-</v>
          </cell>
          <cell r="P803" t="str">
            <v>-</v>
          </cell>
          <cell r="Q803" t="str">
            <v>-</v>
          </cell>
          <cell r="R803">
            <v>3564097505994</v>
          </cell>
          <cell r="S803" t="str">
            <v>NC</v>
          </cell>
          <cell r="T803" t="str">
            <v>China</v>
          </cell>
          <cell r="U803" t="str">
            <v>8504.40.9550</v>
          </cell>
          <cell r="V803">
            <v>8504406090</v>
          </cell>
          <cell r="W803" t="str">
            <v>NC</v>
          </cell>
          <cell r="X803" t="str">
            <v>-</v>
          </cell>
          <cell r="Y803" t="str">
            <v>-</v>
          </cell>
          <cell r="Z803">
            <v>281</v>
          </cell>
          <cell r="AA803">
            <v>124</v>
          </cell>
          <cell r="AB803">
            <v>81</v>
          </cell>
          <cell r="AC803">
            <v>3</v>
          </cell>
          <cell r="AD803">
            <v>3</v>
          </cell>
          <cell r="AE803" t="str">
            <v>-</v>
          </cell>
          <cell r="AF803" t="str">
            <v>-</v>
          </cell>
          <cell r="AG803" t="str">
            <v>-</v>
          </cell>
          <cell r="AH803" t="str">
            <v>-</v>
          </cell>
          <cell r="AI803" t="str">
            <v>-</v>
          </cell>
          <cell r="AJ803" t="str">
            <v>NC</v>
          </cell>
          <cell r="AK803" t="str">
            <v>-</v>
          </cell>
          <cell r="AL803" t="str">
            <v>-</v>
          </cell>
          <cell r="AM803" t="str">
            <v>-</v>
          </cell>
          <cell r="AN803" t="str">
            <v>-</v>
          </cell>
          <cell r="AO803"/>
          <cell r="AP803"/>
        </row>
        <row r="804">
          <cell r="I804">
            <v>750600</v>
          </cell>
          <cell r="J804" t="str">
            <v>LiFePO4 CHARGER FULBAT FLC48-20 (EU PLUG)</v>
          </cell>
          <cell r="K804" t="str">
            <v>-</v>
          </cell>
          <cell r="L804" t="str">
            <v>-</v>
          </cell>
          <cell r="M804" t="str">
            <v>-</v>
          </cell>
          <cell r="N804" t="str">
            <v>-</v>
          </cell>
          <cell r="O804" t="str">
            <v>-</v>
          </cell>
          <cell r="P804" t="str">
            <v>-</v>
          </cell>
          <cell r="Q804" t="str">
            <v>-</v>
          </cell>
          <cell r="R804">
            <v>3564097506007</v>
          </cell>
          <cell r="S804" t="str">
            <v>3564098506006</v>
          </cell>
          <cell r="T804" t="str">
            <v>China</v>
          </cell>
          <cell r="U804" t="str">
            <v>8504.40.9550</v>
          </cell>
          <cell r="V804">
            <v>8504406090</v>
          </cell>
          <cell r="W804" t="str">
            <v>NC</v>
          </cell>
          <cell r="X804" t="str">
            <v>-</v>
          </cell>
          <cell r="Y804" t="str">
            <v>-</v>
          </cell>
          <cell r="Z804">
            <v>326</v>
          </cell>
          <cell r="AA804">
            <v>192</v>
          </cell>
          <cell r="AB804">
            <v>85</v>
          </cell>
          <cell r="AC804">
            <v>6</v>
          </cell>
          <cell r="AD804">
            <v>6</v>
          </cell>
          <cell r="AE804" t="str">
            <v>-</v>
          </cell>
          <cell r="AF804" t="str">
            <v>-</v>
          </cell>
          <cell r="AG804" t="str">
            <v>-</v>
          </cell>
          <cell r="AH804" t="str">
            <v>-</v>
          </cell>
          <cell r="AI804" t="str">
            <v>-</v>
          </cell>
          <cell r="AJ804" t="str">
            <v>Box</v>
          </cell>
          <cell r="AK804">
            <v>384</v>
          </cell>
          <cell r="AL804">
            <v>253</v>
          </cell>
          <cell r="AM804">
            <v>150</v>
          </cell>
          <cell r="AN804">
            <v>6.5</v>
          </cell>
          <cell r="AO804">
            <v>0.5</v>
          </cell>
          <cell r="AP804"/>
        </row>
        <row r="805">
          <cell r="I805">
            <v>750601</v>
          </cell>
          <cell r="J805" t="str">
            <v>LiFePO4 CHARGER FULBAT FLC48-25 (EU PLUG)</v>
          </cell>
          <cell r="K805" t="str">
            <v>-</v>
          </cell>
          <cell r="L805" t="str">
            <v>-</v>
          </cell>
          <cell r="M805" t="str">
            <v>-</v>
          </cell>
          <cell r="N805" t="str">
            <v>-</v>
          </cell>
          <cell r="O805" t="str">
            <v>-</v>
          </cell>
          <cell r="P805" t="str">
            <v>-</v>
          </cell>
          <cell r="Q805" t="str">
            <v>-</v>
          </cell>
          <cell r="R805">
            <v>3564097606011</v>
          </cell>
          <cell r="S805" t="str">
            <v>3564098606010</v>
          </cell>
          <cell r="T805" t="str">
            <v>China</v>
          </cell>
          <cell r="U805" t="str">
            <v>8504.40.9550</v>
          </cell>
          <cell r="V805">
            <v>8504406090</v>
          </cell>
          <cell r="W805" t="str">
            <v>NC</v>
          </cell>
          <cell r="X805" t="str">
            <v>-</v>
          </cell>
          <cell r="Y805" t="str">
            <v>-</v>
          </cell>
          <cell r="Z805">
            <v>326</v>
          </cell>
          <cell r="AA805">
            <v>192</v>
          </cell>
          <cell r="AB805">
            <v>85</v>
          </cell>
          <cell r="AC805">
            <v>6</v>
          </cell>
          <cell r="AD805">
            <v>6</v>
          </cell>
          <cell r="AE805" t="str">
            <v>-</v>
          </cell>
          <cell r="AF805" t="str">
            <v>-</v>
          </cell>
          <cell r="AG805" t="str">
            <v>-</v>
          </cell>
          <cell r="AH805" t="str">
            <v>-</v>
          </cell>
          <cell r="AI805" t="str">
            <v>-</v>
          </cell>
          <cell r="AJ805" t="str">
            <v>Box</v>
          </cell>
          <cell r="AK805">
            <v>384</v>
          </cell>
          <cell r="AL805">
            <v>253</v>
          </cell>
          <cell r="AM805">
            <v>150</v>
          </cell>
          <cell r="AN805">
            <v>6.5</v>
          </cell>
          <cell r="AO805">
            <v>0.5</v>
          </cell>
          <cell r="AP805"/>
        </row>
        <row r="806">
          <cell r="I806">
            <v>750596</v>
          </cell>
          <cell r="J806" t="str">
            <v>LiFePO4 CHARGER FULBAT FLC-51.2-20 51.2V 20A (EU PLUG)</v>
          </cell>
          <cell r="K806" t="str">
            <v>-</v>
          </cell>
          <cell r="L806" t="str">
            <v>-</v>
          </cell>
          <cell r="M806" t="str">
            <v>-</v>
          </cell>
          <cell r="N806" t="str">
            <v>-</v>
          </cell>
          <cell r="O806" t="str">
            <v>-</v>
          </cell>
          <cell r="P806" t="str">
            <v>-</v>
          </cell>
          <cell r="Q806" t="str">
            <v>-</v>
          </cell>
          <cell r="R806">
            <v>3564097505963</v>
          </cell>
          <cell r="S806" t="str">
            <v>3564098505962</v>
          </cell>
          <cell r="T806" t="str">
            <v>China</v>
          </cell>
          <cell r="U806" t="str">
            <v>8504.40.9550</v>
          </cell>
          <cell r="V806">
            <v>8504406090</v>
          </cell>
          <cell r="W806" t="str">
            <v>NC</v>
          </cell>
          <cell r="X806" t="str">
            <v>-</v>
          </cell>
          <cell r="Y806" t="str">
            <v>-</v>
          </cell>
          <cell r="Z806">
            <v>326</v>
          </cell>
          <cell r="AA806">
            <v>192</v>
          </cell>
          <cell r="AB806">
            <v>85</v>
          </cell>
          <cell r="AC806">
            <v>6</v>
          </cell>
          <cell r="AD806">
            <v>6</v>
          </cell>
          <cell r="AE806" t="str">
            <v>-</v>
          </cell>
          <cell r="AF806" t="str">
            <v>-</v>
          </cell>
          <cell r="AG806" t="str">
            <v>-</v>
          </cell>
          <cell r="AH806" t="str">
            <v>-</v>
          </cell>
          <cell r="AI806" t="str">
            <v>-</v>
          </cell>
          <cell r="AJ806" t="str">
            <v>Box</v>
          </cell>
          <cell r="AK806">
            <v>384</v>
          </cell>
          <cell r="AL806">
            <v>253</v>
          </cell>
          <cell r="AM806">
            <v>150</v>
          </cell>
          <cell r="AN806">
            <v>6.5</v>
          </cell>
          <cell r="AO806">
            <v>0.5</v>
          </cell>
          <cell r="AP806"/>
        </row>
        <row r="807">
          <cell r="I807">
            <v>750516</v>
          </cell>
          <cell r="J807" t="str">
            <v>FULBAT - FULCONNECT INDICATOR</v>
          </cell>
          <cell r="K807" t="str">
            <v>-</v>
          </cell>
          <cell r="L807" t="str">
            <v>-</v>
          </cell>
          <cell r="M807" t="str">
            <v>-</v>
          </cell>
          <cell r="N807" t="str">
            <v>-</v>
          </cell>
          <cell r="O807"/>
          <cell r="P807"/>
          <cell r="Q807" t="str">
            <v>-</v>
          </cell>
          <cell r="R807">
            <v>3564097505161</v>
          </cell>
          <cell r="S807">
            <v>3564098505160</v>
          </cell>
          <cell r="T807" t="str">
            <v>China</v>
          </cell>
          <cell r="U807" t="str">
            <v>9030.33.3800</v>
          </cell>
          <cell r="V807">
            <v>85444290</v>
          </cell>
          <cell r="W807" t="str">
            <v>NC</v>
          </cell>
          <cell r="X807" t="str">
            <v>-</v>
          </cell>
          <cell r="Y807" t="str">
            <v>-</v>
          </cell>
          <cell r="Z807"/>
          <cell r="AA807"/>
          <cell r="AB807"/>
          <cell r="AC807"/>
          <cell r="AD807"/>
          <cell r="AE807" t="str">
            <v>-</v>
          </cell>
          <cell r="AF807" t="str">
            <v>-</v>
          </cell>
          <cell r="AG807" t="str">
            <v>-</v>
          </cell>
          <cell r="AH807" t="str">
            <v>-</v>
          </cell>
          <cell r="AI807" t="str">
            <v>-</v>
          </cell>
          <cell r="AJ807" t="str">
            <v>Color Box</v>
          </cell>
          <cell r="AK807"/>
          <cell r="AL807"/>
          <cell r="AM807"/>
          <cell r="AN807"/>
          <cell r="AO807">
            <v>0</v>
          </cell>
          <cell r="AP807"/>
        </row>
        <row r="808">
          <cell r="I808">
            <v>750502</v>
          </cell>
          <cell r="J808" t="str">
            <v>FULBAT TESTER - FULTEST 1</v>
          </cell>
          <cell r="K808" t="str">
            <v>-</v>
          </cell>
          <cell r="L808" t="str">
            <v>-</v>
          </cell>
          <cell r="M808" t="str">
            <v>-</v>
          </cell>
          <cell r="N808" t="str">
            <v>-</v>
          </cell>
          <cell r="O808"/>
          <cell r="P808"/>
          <cell r="Q808" t="str">
            <v>-</v>
          </cell>
          <cell r="R808">
            <v>3564097505024</v>
          </cell>
          <cell r="S808">
            <v>3564098505023</v>
          </cell>
          <cell r="T808" t="str">
            <v>China</v>
          </cell>
          <cell r="U808" t="str">
            <v>9030.31.0000</v>
          </cell>
          <cell r="V808">
            <v>9030310090</v>
          </cell>
          <cell r="W808" t="str">
            <v>NC</v>
          </cell>
          <cell r="X808" t="str">
            <v>-</v>
          </cell>
          <cell r="Y808" t="str">
            <v>-</v>
          </cell>
          <cell r="Z808">
            <v>40</v>
          </cell>
          <cell r="AA808">
            <v>13.3</v>
          </cell>
          <cell r="AB808">
            <v>100</v>
          </cell>
          <cell r="AC808">
            <v>0.06</v>
          </cell>
          <cell r="AD808">
            <v>0.06</v>
          </cell>
          <cell r="AE808" t="str">
            <v>-</v>
          </cell>
          <cell r="AF808" t="str">
            <v>-</v>
          </cell>
          <cell r="AG808" t="str">
            <v>-</v>
          </cell>
          <cell r="AH808" t="str">
            <v>-</v>
          </cell>
          <cell r="AI808" t="str">
            <v>-</v>
          </cell>
          <cell r="AJ808" t="str">
            <v>Color Box</v>
          </cell>
          <cell r="AK808">
            <v>82</v>
          </cell>
          <cell r="AL808">
            <v>42</v>
          </cell>
          <cell r="AM808">
            <v>146</v>
          </cell>
          <cell r="AN808">
            <v>7.8E-2</v>
          </cell>
          <cell r="AO808">
            <v>1.8000000000000002E-2</v>
          </cell>
          <cell r="AP808"/>
        </row>
        <row r="809">
          <cell r="I809">
            <v>750521</v>
          </cell>
          <cell r="J809" t="str">
            <v>FULBAT TESTER - FULTEST 2</v>
          </cell>
          <cell r="K809" t="str">
            <v>-</v>
          </cell>
          <cell r="L809" t="str">
            <v>-</v>
          </cell>
          <cell r="M809" t="str">
            <v>-</v>
          </cell>
          <cell r="N809" t="str">
            <v>-</v>
          </cell>
          <cell r="O809"/>
          <cell r="P809"/>
          <cell r="Q809" t="str">
            <v>-</v>
          </cell>
          <cell r="R809">
            <v>3564097505215</v>
          </cell>
          <cell r="S809">
            <v>3564098505214</v>
          </cell>
          <cell r="T809" t="str">
            <v>China</v>
          </cell>
          <cell r="U809" t="str">
            <v>9030.31.0000</v>
          </cell>
          <cell r="V809">
            <v>9030310090</v>
          </cell>
          <cell r="W809" t="str">
            <v>NC</v>
          </cell>
          <cell r="X809" t="str">
            <v>-</v>
          </cell>
          <cell r="Y809" t="str">
            <v>-</v>
          </cell>
          <cell r="Z809">
            <v>115</v>
          </cell>
          <cell r="AA809">
            <v>70</v>
          </cell>
          <cell r="AB809">
            <v>15</v>
          </cell>
          <cell r="AC809">
            <v>0.22</v>
          </cell>
          <cell r="AD809">
            <v>0.22</v>
          </cell>
          <cell r="AE809" t="str">
            <v>-</v>
          </cell>
          <cell r="AF809" t="str">
            <v>-</v>
          </cell>
          <cell r="AG809" t="str">
            <v>-</v>
          </cell>
          <cell r="AH809" t="str">
            <v>-</v>
          </cell>
          <cell r="AI809" t="str">
            <v>-</v>
          </cell>
          <cell r="AJ809" t="str">
            <v>Color box</v>
          </cell>
          <cell r="AK809">
            <v>190</v>
          </cell>
          <cell r="AL809">
            <v>120</v>
          </cell>
          <cell r="AM809">
            <v>53</v>
          </cell>
          <cell r="AN809">
            <v>0.42</v>
          </cell>
          <cell r="AO809">
            <v>0.19999999999999998</v>
          </cell>
          <cell r="AP809"/>
        </row>
        <row r="810">
          <cell r="I810">
            <v>750595</v>
          </cell>
          <cell r="J810" t="str">
            <v>AIRBOOST - LITHIUM BOOSTER &amp; AIRPUMP 12V 1600A</v>
          </cell>
          <cell r="K810">
            <v>12.8</v>
          </cell>
          <cell r="L810">
            <v>4</v>
          </cell>
          <cell r="M810" t="str">
            <v>-</v>
          </cell>
          <cell r="N810">
            <v>1600</v>
          </cell>
          <cell r="O810"/>
          <cell r="P810"/>
          <cell r="Q810">
            <v>59.2</v>
          </cell>
          <cell r="R810">
            <v>3564097505956</v>
          </cell>
          <cell r="S810" t="str">
            <v>3564098505955</v>
          </cell>
          <cell r="T810" t="str">
            <v>China</v>
          </cell>
          <cell r="U810" t="str">
            <v>8507.60.0020</v>
          </cell>
          <cell r="V810">
            <v>8507600090</v>
          </cell>
          <cell r="W810">
            <v>3481</v>
          </cell>
          <cell r="X810">
            <v>9</v>
          </cell>
          <cell r="Y810" t="str">
            <v>SP188*</v>
          </cell>
          <cell r="Z810">
            <v>230</v>
          </cell>
          <cell r="AA810">
            <v>132.4</v>
          </cell>
          <cell r="AB810">
            <v>56.2</v>
          </cell>
          <cell r="AC810">
            <v>1.1539999999999999</v>
          </cell>
          <cell r="AD810">
            <v>1.1539999999999999</v>
          </cell>
          <cell r="AE810" t="str">
            <v>-</v>
          </cell>
          <cell r="AF810" t="str">
            <v>-</v>
          </cell>
          <cell r="AG810" t="str">
            <v>-</v>
          </cell>
          <cell r="AH810" t="str">
            <v>-</v>
          </cell>
          <cell r="AI810" t="str">
            <v>-</v>
          </cell>
          <cell r="AJ810" t="str">
            <v>Color Box</v>
          </cell>
          <cell r="AK810">
            <v>266</v>
          </cell>
          <cell r="AL810">
            <v>108</v>
          </cell>
          <cell r="AM810">
            <v>159</v>
          </cell>
          <cell r="AN810">
            <v>2.0499999999999998</v>
          </cell>
          <cell r="AO810">
            <v>0.89599999999999991</v>
          </cell>
          <cell r="AP810"/>
        </row>
        <row r="811">
          <cell r="I811">
            <v>750553</v>
          </cell>
          <cell r="J811" t="str">
            <v>FULBAT BOOSTER -FULBOOST 1600A</v>
          </cell>
          <cell r="K811">
            <v>12.8</v>
          </cell>
          <cell r="L811">
            <v>4</v>
          </cell>
          <cell r="M811" t="str">
            <v>-</v>
          </cell>
          <cell r="N811">
            <v>1600</v>
          </cell>
          <cell r="O811"/>
          <cell r="P811"/>
          <cell r="Q811">
            <v>59.2</v>
          </cell>
          <cell r="R811">
            <v>3564097505536</v>
          </cell>
          <cell r="S811">
            <v>3564098505535</v>
          </cell>
          <cell r="T811" t="str">
            <v>China</v>
          </cell>
          <cell r="U811" t="str">
            <v>8507.60.0020</v>
          </cell>
          <cell r="V811">
            <v>8507600090</v>
          </cell>
          <cell r="W811">
            <v>3481</v>
          </cell>
          <cell r="X811">
            <v>9</v>
          </cell>
          <cell r="Y811" t="str">
            <v>SP188*</v>
          </cell>
          <cell r="Z811">
            <v>182</v>
          </cell>
          <cell r="AA811">
            <v>90</v>
          </cell>
          <cell r="AB811">
            <v>35</v>
          </cell>
          <cell r="AC811">
            <v>0.57499999999999996</v>
          </cell>
          <cell r="AD811">
            <v>0.57499999999999996</v>
          </cell>
          <cell r="AE811" t="str">
            <v>-</v>
          </cell>
          <cell r="AF811" t="str">
            <v>-</v>
          </cell>
          <cell r="AG811" t="str">
            <v>-</v>
          </cell>
          <cell r="AH811" t="str">
            <v>-</v>
          </cell>
          <cell r="AI811" t="str">
            <v>-</v>
          </cell>
          <cell r="AJ811" t="str">
            <v>Color box</v>
          </cell>
          <cell r="AK811">
            <v>234</v>
          </cell>
          <cell r="AL811">
            <v>135</v>
          </cell>
          <cell r="AM811">
            <v>85</v>
          </cell>
          <cell r="AN811">
            <v>1.3</v>
          </cell>
          <cell r="AO811">
            <v>0.72500000000000009</v>
          </cell>
          <cell r="AP811"/>
        </row>
        <row r="812">
          <cell r="I812">
            <v>750507</v>
          </cell>
          <cell r="J812" t="str">
            <v>FULBAT - FULCONNECT</v>
          </cell>
          <cell r="K812" t="str">
            <v>-</v>
          </cell>
          <cell r="L812" t="str">
            <v>-</v>
          </cell>
          <cell r="M812" t="str">
            <v>-</v>
          </cell>
          <cell r="N812" t="str">
            <v>-</v>
          </cell>
          <cell r="O812" t="str">
            <v>-</v>
          </cell>
          <cell r="P812" t="str">
            <v>-</v>
          </cell>
          <cell r="Q812" t="str">
            <v>-</v>
          </cell>
          <cell r="R812">
            <v>3564098505115</v>
          </cell>
          <cell r="S812">
            <v>3564098505078</v>
          </cell>
          <cell r="T812" t="str">
            <v>China</v>
          </cell>
          <cell r="U812" t="str">
            <v>9030.33.3800</v>
          </cell>
          <cell r="V812">
            <v>85444290</v>
          </cell>
          <cell r="W812" t="str">
            <v>NC</v>
          </cell>
          <cell r="X812" t="str">
            <v>-</v>
          </cell>
          <cell r="Y812" t="str">
            <v>-</v>
          </cell>
          <cell r="Z812">
            <v>600</v>
          </cell>
          <cell r="AA812"/>
          <cell r="AB812"/>
          <cell r="AC812">
            <v>0.05</v>
          </cell>
          <cell r="AD812">
            <v>0.05</v>
          </cell>
          <cell r="AE812" t="str">
            <v>-</v>
          </cell>
          <cell r="AF812" t="str">
            <v>-</v>
          </cell>
          <cell r="AG812" t="str">
            <v>-</v>
          </cell>
          <cell r="AH812" t="str">
            <v>-</v>
          </cell>
          <cell r="AI812" t="str">
            <v>-</v>
          </cell>
          <cell r="AJ812" t="str">
            <v>Color Box</v>
          </cell>
          <cell r="AK812">
            <v>80</v>
          </cell>
          <cell r="AL812">
            <v>40</v>
          </cell>
          <cell r="AM812">
            <v>125</v>
          </cell>
          <cell r="AN812">
            <v>0.06</v>
          </cell>
          <cell r="AO812">
            <v>9.999999999999995E-3</v>
          </cell>
          <cell r="AP812"/>
        </row>
        <row r="813">
          <cell r="I813">
            <v>750542</v>
          </cell>
          <cell r="J813" t="str">
            <v>ADAPTOR ROBOMOW ( 5 pcs)</v>
          </cell>
          <cell r="K813" t="str">
            <v>-</v>
          </cell>
          <cell r="L813" t="str">
            <v>-</v>
          </cell>
          <cell r="M813" t="str">
            <v>-</v>
          </cell>
          <cell r="N813" t="str">
            <v>-</v>
          </cell>
          <cell r="O813"/>
          <cell r="P813"/>
          <cell r="Q813" t="str">
            <v>-</v>
          </cell>
          <cell r="R813">
            <v>3564097505420</v>
          </cell>
          <cell r="S813" t="str">
            <v>NC</v>
          </cell>
          <cell r="T813" t="str">
            <v>China</v>
          </cell>
          <cell r="U813" t="str">
            <v>8544.42.9090</v>
          </cell>
          <cell r="V813">
            <v>85444290</v>
          </cell>
          <cell r="W813" t="str">
            <v>NC</v>
          </cell>
          <cell r="X813" t="str">
            <v>-</v>
          </cell>
          <cell r="Y813" t="str">
            <v>-</v>
          </cell>
          <cell r="Z813"/>
          <cell r="AA813"/>
          <cell r="AB813"/>
          <cell r="AC813"/>
          <cell r="AD813"/>
          <cell r="AE813" t="str">
            <v>-</v>
          </cell>
          <cell r="AF813" t="str">
            <v>-</v>
          </cell>
          <cell r="AG813" t="str">
            <v>-</v>
          </cell>
          <cell r="AH813" t="str">
            <v>-</v>
          </cell>
          <cell r="AI813" t="str">
            <v>-</v>
          </cell>
          <cell r="AJ813" t="str">
            <v>Polybag</v>
          </cell>
          <cell r="AK813"/>
          <cell r="AL813"/>
          <cell r="AM813"/>
          <cell r="AN813"/>
          <cell r="AO813">
            <v>0</v>
          </cell>
          <cell r="AP813"/>
        </row>
        <row r="814">
          <cell r="I814">
            <v>750518</v>
          </cell>
          <cell r="J814" t="str">
            <v>FULBAT - FULBANK F2 ASSEMBLY PARTS FOR DISPLAY</v>
          </cell>
          <cell r="K814" t="str">
            <v>-</v>
          </cell>
          <cell r="L814" t="str">
            <v>-</v>
          </cell>
          <cell r="M814" t="str">
            <v>-</v>
          </cell>
          <cell r="N814" t="str">
            <v>-</v>
          </cell>
          <cell r="O814"/>
          <cell r="P814"/>
          <cell r="Q814" t="str">
            <v>-</v>
          </cell>
          <cell r="R814">
            <v>3564097505185</v>
          </cell>
          <cell r="S814">
            <v>3564098505184</v>
          </cell>
          <cell r="T814" t="str">
            <v>China</v>
          </cell>
          <cell r="U814" t="str">
            <v>8302.42.3065</v>
          </cell>
          <cell r="V814">
            <v>7214999590</v>
          </cell>
          <cell r="W814" t="str">
            <v>NC</v>
          </cell>
          <cell r="X814" t="str">
            <v>-</v>
          </cell>
          <cell r="Y814" t="str">
            <v>-</v>
          </cell>
          <cell r="Z814">
            <v>650</v>
          </cell>
          <cell r="AA814">
            <v>55</v>
          </cell>
          <cell r="AB814">
            <v>20</v>
          </cell>
          <cell r="AC814">
            <v>0.89500000000000002</v>
          </cell>
          <cell r="AD814">
            <v>0.9</v>
          </cell>
          <cell r="AE814" t="str">
            <v>-</v>
          </cell>
          <cell r="AF814" t="str">
            <v>-</v>
          </cell>
          <cell r="AG814" t="str">
            <v>-</v>
          </cell>
          <cell r="AH814" t="str">
            <v>-</v>
          </cell>
          <cell r="AI814" t="str">
            <v>-</v>
          </cell>
          <cell r="AJ814" t="str">
            <v>Box</v>
          </cell>
          <cell r="AK814"/>
          <cell r="AL814"/>
          <cell r="AM814"/>
          <cell r="AN814"/>
          <cell r="AO814">
            <v>0</v>
          </cell>
          <cell r="AP814"/>
        </row>
        <row r="815">
          <cell r="I815">
            <v>950122</v>
          </cell>
          <cell r="J815" t="str">
            <v>BODYWARMER AXCELL - L</v>
          </cell>
          <cell r="K815" t="str">
            <v>-</v>
          </cell>
          <cell r="L815" t="str">
            <v>-</v>
          </cell>
          <cell r="M815" t="str">
            <v>-</v>
          </cell>
          <cell r="N815" t="str">
            <v>-</v>
          </cell>
          <cell r="O815"/>
          <cell r="P815"/>
          <cell r="Q815" t="str">
            <v>-</v>
          </cell>
          <cell r="R815" t="str">
            <v>3564099501222</v>
          </cell>
          <cell r="S815" t="str">
            <v>3564090501221</v>
          </cell>
          <cell r="T815" t="str">
            <v>China</v>
          </cell>
          <cell r="U815" t="str">
            <v>6201.40.1000</v>
          </cell>
          <cell r="V815">
            <v>62024010</v>
          </cell>
          <cell r="W815" t="str">
            <v>NC</v>
          </cell>
          <cell r="X815" t="str">
            <v>-</v>
          </cell>
          <cell r="Y815" t="str">
            <v>-</v>
          </cell>
          <cell r="Z815">
            <v>740</v>
          </cell>
          <cell r="AA815">
            <v>550</v>
          </cell>
          <cell r="AB815">
            <v>10</v>
          </cell>
          <cell r="AC815">
            <v>0.35</v>
          </cell>
          <cell r="AD815">
            <v>0.35</v>
          </cell>
          <cell r="AE815" t="str">
            <v>-</v>
          </cell>
          <cell r="AF815" t="str">
            <v>-</v>
          </cell>
          <cell r="AG815" t="str">
            <v>-</v>
          </cell>
          <cell r="AH815" t="str">
            <v>-</v>
          </cell>
          <cell r="AI815" t="str">
            <v>-</v>
          </cell>
          <cell r="AJ815" t="str">
            <v>Polybag</v>
          </cell>
          <cell r="AK815">
            <v>350</v>
          </cell>
          <cell r="AL815">
            <v>600</v>
          </cell>
          <cell r="AM815">
            <v>10</v>
          </cell>
          <cell r="AN815">
            <v>0.36</v>
          </cell>
          <cell r="AO815">
            <v>1.0000000000000009E-2</v>
          </cell>
          <cell r="AP815"/>
        </row>
        <row r="816">
          <cell r="I816">
            <v>950121</v>
          </cell>
          <cell r="J816" t="str">
            <v>BODYWARMER AXCELL - M</v>
          </cell>
          <cell r="K816" t="str">
            <v>-</v>
          </cell>
          <cell r="L816" t="str">
            <v>-</v>
          </cell>
          <cell r="M816" t="str">
            <v>-</v>
          </cell>
          <cell r="N816" t="str">
            <v>-</v>
          </cell>
          <cell r="O816"/>
          <cell r="P816"/>
          <cell r="Q816" t="str">
            <v>-</v>
          </cell>
          <cell r="R816" t="str">
            <v>3564099501215</v>
          </cell>
          <cell r="S816" t="str">
            <v>3564090501214</v>
          </cell>
          <cell r="T816" t="str">
            <v>China</v>
          </cell>
          <cell r="U816" t="str">
            <v>6201.40.1000</v>
          </cell>
          <cell r="V816">
            <v>62024010</v>
          </cell>
          <cell r="W816" t="str">
            <v>NC</v>
          </cell>
          <cell r="X816" t="str">
            <v>-</v>
          </cell>
          <cell r="Y816" t="str">
            <v>-</v>
          </cell>
          <cell r="Z816">
            <v>720</v>
          </cell>
          <cell r="AA816">
            <v>540</v>
          </cell>
          <cell r="AB816">
            <v>10</v>
          </cell>
          <cell r="AC816">
            <v>0.32</v>
          </cell>
          <cell r="AD816">
            <v>0.32</v>
          </cell>
          <cell r="AE816" t="str">
            <v>-</v>
          </cell>
          <cell r="AF816" t="str">
            <v>-</v>
          </cell>
          <cell r="AG816" t="str">
            <v>-</v>
          </cell>
          <cell r="AH816" t="str">
            <v>-</v>
          </cell>
          <cell r="AI816" t="str">
            <v>-</v>
          </cell>
          <cell r="AJ816" t="str">
            <v>Polybag</v>
          </cell>
          <cell r="AK816">
            <v>350</v>
          </cell>
          <cell r="AL816">
            <v>600</v>
          </cell>
          <cell r="AM816">
            <v>10</v>
          </cell>
          <cell r="AN816">
            <v>0.33</v>
          </cell>
          <cell r="AO816">
            <v>1.0000000000000009E-2</v>
          </cell>
          <cell r="AP816"/>
        </row>
        <row r="817">
          <cell r="I817">
            <v>950120</v>
          </cell>
          <cell r="J817" t="str">
            <v>BODYWARMER AXCELL - S</v>
          </cell>
          <cell r="K817" t="str">
            <v>-</v>
          </cell>
          <cell r="L817" t="str">
            <v>-</v>
          </cell>
          <cell r="M817" t="str">
            <v>-</v>
          </cell>
          <cell r="N817" t="str">
            <v>-</v>
          </cell>
          <cell r="O817"/>
          <cell r="P817"/>
          <cell r="Q817" t="str">
            <v>-</v>
          </cell>
          <cell r="R817" t="str">
            <v>3564099501208</v>
          </cell>
          <cell r="S817" t="str">
            <v>3564090501207</v>
          </cell>
          <cell r="T817" t="str">
            <v>China</v>
          </cell>
          <cell r="U817" t="str">
            <v>6201.40.1000</v>
          </cell>
          <cell r="V817">
            <v>62024010</v>
          </cell>
          <cell r="W817" t="str">
            <v>NC</v>
          </cell>
          <cell r="X817" t="str">
            <v>-</v>
          </cell>
          <cell r="Y817" t="str">
            <v>-</v>
          </cell>
          <cell r="Z817">
            <v>710</v>
          </cell>
          <cell r="AA817">
            <v>520</v>
          </cell>
          <cell r="AB817">
            <v>10</v>
          </cell>
          <cell r="AC817">
            <v>0.28999999999999998</v>
          </cell>
          <cell r="AD817">
            <v>0.28999999999999998</v>
          </cell>
          <cell r="AE817" t="str">
            <v>-</v>
          </cell>
          <cell r="AF817" t="str">
            <v>-</v>
          </cell>
          <cell r="AG817" t="str">
            <v>-</v>
          </cell>
          <cell r="AH817" t="str">
            <v>-</v>
          </cell>
          <cell r="AI817" t="str">
            <v>-</v>
          </cell>
          <cell r="AJ817" t="str">
            <v>Polybag</v>
          </cell>
          <cell r="AK817">
            <v>350</v>
          </cell>
          <cell r="AL817">
            <v>600</v>
          </cell>
          <cell r="AM817">
            <v>10</v>
          </cell>
          <cell r="AN817">
            <v>0.3</v>
          </cell>
          <cell r="AO817">
            <v>1.0000000000000009E-2</v>
          </cell>
          <cell r="AP817"/>
        </row>
        <row r="818">
          <cell r="I818">
            <v>950124</v>
          </cell>
          <cell r="J818" t="str">
            <v>BODYWARMER AXCELL - XL</v>
          </cell>
          <cell r="K818" t="str">
            <v>-</v>
          </cell>
          <cell r="L818" t="str">
            <v>-</v>
          </cell>
          <cell r="M818" t="str">
            <v>-</v>
          </cell>
          <cell r="N818" t="str">
            <v>-</v>
          </cell>
          <cell r="O818"/>
          <cell r="P818"/>
          <cell r="Q818" t="str">
            <v>-</v>
          </cell>
          <cell r="R818" t="str">
            <v>3564099501246</v>
          </cell>
          <cell r="S818" t="str">
            <v>3564090501245</v>
          </cell>
          <cell r="T818" t="str">
            <v>China</v>
          </cell>
          <cell r="U818" t="str">
            <v>6201.40.1000</v>
          </cell>
          <cell r="V818">
            <v>62024010</v>
          </cell>
          <cell r="W818" t="str">
            <v>NC</v>
          </cell>
          <cell r="X818" t="str">
            <v>-</v>
          </cell>
          <cell r="Y818" t="str">
            <v>-</v>
          </cell>
          <cell r="Z818">
            <v>770</v>
          </cell>
          <cell r="AA818">
            <v>600</v>
          </cell>
          <cell r="AB818">
            <v>10</v>
          </cell>
          <cell r="AC818">
            <v>0.38</v>
          </cell>
          <cell r="AD818">
            <v>0.38</v>
          </cell>
          <cell r="AE818" t="str">
            <v>-</v>
          </cell>
          <cell r="AF818" t="str">
            <v>-</v>
          </cell>
          <cell r="AG818" t="str">
            <v>-</v>
          </cell>
          <cell r="AH818" t="str">
            <v>-</v>
          </cell>
          <cell r="AI818" t="str">
            <v>-</v>
          </cell>
          <cell r="AJ818" t="str">
            <v>Polybag</v>
          </cell>
          <cell r="AK818">
            <v>350</v>
          </cell>
          <cell r="AL818">
            <v>600</v>
          </cell>
          <cell r="AM818">
            <v>10</v>
          </cell>
          <cell r="AN818">
            <v>0.39</v>
          </cell>
          <cell r="AO818">
            <v>1.0000000000000009E-2</v>
          </cell>
          <cell r="AP818"/>
        </row>
        <row r="819">
          <cell r="I819">
            <v>950114</v>
          </cell>
          <cell r="J819" t="str">
            <v>BODYWARMER FULBAT - L</v>
          </cell>
          <cell r="K819" t="str">
            <v>-</v>
          </cell>
          <cell r="L819" t="str">
            <v>-</v>
          </cell>
          <cell r="M819" t="str">
            <v>-</v>
          </cell>
          <cell r="N819" t="str">
            <v>-</v>
          </cell>
          <cell r="O819"/>
          <cell r="P819"/>
          <cell r="Q819" t="str">
            <v>-</v>
          </cell>
          <cell r="R819" t="str">
            <v>3564099501147</v>
          </cell>
          <cell r="S819" t="str">
            <v>3564090501146</v>
          </cell>
          <cell r="T819" t="str">
            <v>China</v>
          </cell>
          <cell r="U819" t="str">
            <v>6201.40.1000</v>
          </cell>
          <cell r="V819">
            <v>62024010</v>
          </cell>
          <cell r="W819" t="str">
            <v>NC</v>
          </cell>
          <cell r="X819" t="str">
            <v>-</v>
          </cell>
          <cell r="Y819" t="str">
            <v>-</v>
          </cell>
          <cell r="Z819">
            <v>740</v>
          </cell>
          <cell r="AA819">
            <v>550</v>
          </cell>
          <cell r="AB819">
            <v>10</v>
          </cell>
          <cell r="AC819">
            <v>0.35</v>
          </cell>
          <cell r="AD819">
            <v>0.35</v>
          </cell>
          <cell r="AE819" t="str">
            <v>-</v>
          </cell>
          <cell r="AF819" t="str">
            <v>-</v>
          </cell>
          <cell r="AG819" t="str">
            <v>-</v>
          </cell>
          <cell r="AH819" t="str">
            <v>-</v>
          </cell>
          <cell r="AI819" t="str">
            <v>-</v>
          </cell>
          <cell r="AJ819" t="str">
            <v>Polybag</v>
          </cell>
          <cell r="AK819">
            <v>350</v>
          </cell>
          <cell r="AL819">
            <v>600</v>
          </cell>
          <cell r="AM819">
            <v>10</v>
          </cell>
          <cell r="AN819">
            <v>0.36</v>
          </cell>
          <cell r="AO819">
            <v>1.0000000000000009E-2</v>
          </cell>
          <cell r="AP819"/>
        </row>
        <row r="820">
          <cell r="I820">
            <v>950113</v>
          </cell>
          <cell r="J820" t="str">
            <v>BODYWARMER FULBAT - M</v>
          </cell>
          <cell r="K820" t="str">
            <v>-</v>
          </cell>
          <cell r="L820" t="str">
            <v>-</v>
          </cell>
          <cell r="M820" t="str">
            <v>-</v>
          </cell>
          <cell r="N820" t="str">
            <v>-</v>
          </cell>
          <cell r="O820"/>
          <cell r="P820"/>
          <cell r="Q820" t="str">
            <v>-</v>
          </cell>
          <cell r="R820" t="str">
            <v>3564099501130</v>
          </cell>
          <cell r="S820" t="str">
            <v>3564090501139</v>
          </cell>
          <cell r="T820" t="str">
            <v>China</v>
          </cell>
          <cell r="U820" t="str">
            <v>6201.40.1000</v>
          </cell>
          <cell r="V820">
            <v>62024010</v>
          </cell>
          <cell r="W820" t="str">
            <v>NC</v>
          </cell>
          <cell r="X820" t="str">
            <v>-</v>
          </cell>
          <cell r="Y820" t="str">
            <v>-</v>
          </cell>
          <cell r="Z820">
            <v>720</v>
          </cell>
          <cell r="AA820">
            <v>540</v>
          </cell>
          <cell r="AB820">
            <v>10</v>
          </cell>
          <cell r="AC820">
            <v>0.32</v>
          </cell>
          <cell r="AD820">
            <v>0.32</v>
          </cell>
          <cell r="AE820" t="str">
            <v>-</v>
          </cell>
          <cell r="AF820" t="str">
            <v>-</v>
          </cell>
          <cell r="AG820" t="str">
            <v>-</v>
          </cell>
          <cell r="AH820" t="str">
            <v>-</v>
          </cell>
          <cell r="AI820" t="str">
            <v>-</v>
          </cell>
          <cell r="AJ820" t="str">
            <v>Polybag</v>
          </cell>
          <cell r="AK820">
            <v>350</v>
          </cell>
          <cell r="AL820">
            <v>600</v>
          </cell>
          <cell r="AM820">
            <v>10</v>
          </cell>
          <cell r="AN820">
            <v>0.33</v>
          </cell>
          <cell r="AO820">
            <v>1.0000000000000009E-2</v>
          </cell>
          <cell r="AP820"/>
        </row>
        <row r="821">
          <cell r="I821">
            <v>950112</v>
          </cell>
          <cell r="J821" t="str">
            <v>BODYWARMER FULBAT - S</v>
          </cell>
          <cell r="K821" t="str">
            <v>-</v>
          </cell>
          <cell r="L821" t="str">
            <v>-</v>
          </cell>
          <cell r="M821" t="str">
            <v>-</v>
          </cell>
          <cell r="N821" t="str">
            <v>-</v>
          </cell>
          <cell r="O821"/>
          <cell r="P821"/>
          <cell r="Q821" t="str">
            <v>-</v>
          </cell>
          <cell r="R821" t="str">
            <v>3564099501123</v>
          </cell>
          <cell r="S821" t="str">
            <v>3564090501122</v>
          </cell>
          <cell r="T821" t="str">
            <v>China</v>
          </cell>
          <cell r="U821" t="str">
            <v>6201.40.1000</v>
          </cell>
          <cell r="V821">
            <v>62024010</v>
          </cell>
          <cell r="W821" t="str">
            <v>NC</v>
          </cell>
          <cell r="X821" t="str">
            <v>-</v>
          </cell>
          <cell r="Y821" t="str">
            <v>-</v>
          </cell>
          <cell r="Z821">
            <v>710</v>
          </cell>
          <cell r="AA821">
            <v>520</v>
          </cell>
          <cell r="AB821">
            <v>10</v>
          </cell>
          <cell r="AC821">
            <v>0.28999999999999998</v>
          </cell>
          <cell r="AD821">
            <v>0.28999999999999998</v>
          </cell>
          <cell r="AE821" t="str">
            <v>-</v>
          </cell>
          <cell r="AF821" t="str">
            <v>-</v>
          </cell>
          <cell r="AG821" t="str">
            <v>-</v>
          </cell>
          <cell r="AH821" t="str">
            <v>-</v>
          </cell>
          <cell r="AI821" t="str">
            <v>-</v>
          </cell>
          <cell r="AJ821" t="str">
            <v>Polybag</v>
          </cell>
          <cell r="AK821">
            <v>350</v>
          </cell>
          <cell r="AL821">
            <v>600</v>
          </cell>
          <cell r="AM821">
            <v>10</v>
          </cell>
          <cell r="AN821">
            <v>0.3</v>
          </cell>
          <cell r="AO821">
            <v>1.0000000000000009E-2</v>
          </cell>
          <cell r="AP821"/>
        </row>
        <row r="822">
          <cell r="I822">
            <v>950115</v>
          </cell>
          <cell r="J822" t="str">
            <v>BODYWARMER FULBAT - XL</v>
          </cell>
          <cell r="K822" t="str">
            <v>-</v>
          </cell>
          <cell r="L822" t="str">
            <v>-</v>
          </cell>
          <cell r="M822" t="str">
            <v>-</v>
          </cell>
          <cell r="N822" t="str">
            <v>-</v>
          </cell>
          <cell r="O822"/>
          <cell r="P822"/>
          <cell r="Q822" t="str">
            <v>-</v>
          </cell>
          <cell r="R822" t="str">
            <v>3564099501154</v>
          </cell>
          <cell r="S822" t="str">
            <v>3564090501153</v>
          </cell>
          <cell r="T822" t="str">
            <v>China</v>
          </cell>
          <cell r="U822" t="str">
            <v>6201.40.1000</v>
          </cell>
          <cell r="V822">
            <v>62024010</v>
          </cell>
          <cell r="W822" t="str">
            <v>NC</v>
          </cell>
          <cell r="X822" t="str">
            <v>-</v>
          </cell>
          <cell r="Y822" t="str">
            <v>-</v>
          </cell>
          <cell r="Z822">
            <v>770</v>
          </cell>
          <cell r="AA822">
            <v>600</v>
          </cell>
          <cell r="AB822">
            <v>10</v>
          </cell>
          <cell r="AC822">
            <v>0.38</v>
          </cell>
          <cell r="AD822">
            <v>0.38</v>
          </cell>
          <cell r="AE822" t="str">
            <v>-</v>
          </cell>
          <cell r="AF822" t="str">
            <v>-</v>
          </cell>
          <cell r="AG822" t="str">
            <v>-</v>
          </cell>
          <cell r="AH822" t="str">
            <v>-</v>
          </cell>
          <cell r="AI822" t="str">
            <v>-</v>
          </cell>
          <cell r="AJ822" t="str">
            <v>Polybag</v>
          </cell>
          <cell r="AK822">
            <v>350</v>
          </cell>
          <cell r="AL822">
            <v>600</v>
          </cell>
          <cell r="AM822">
            <v>10</v>
          </cell>
          <cell r="AN822">
            <v>0.39</v>
          </cell>
          <cell r="AO822">
            <v>1.0000000000000009E-2</v>
          </cell>
          <cell r="AP822"/>
        </row>
        <row r="823">
          <cell r="I823">
            <v>950127</v>
          </cell>
          <cell r="J823" t="str">
            <v>CAP FULBAT</v>
          </cell>
          <cell r="K823" t="str">
            <v>-</v>
          </cell>
          <cell r="L823" t="str">
            <v>-</v>
          </cell>
          <cell r="M823" t="str">
            <v>-</v>
          </cell>
          <cell r="N823" t="str">
            <v>-</v>
          </cell>
          <cell r="O823"/>
          <cell r="P823"/>
          <cell r="Q823" t="str">
            <v>-</v>
          </cell>
          <cell r="R823">
            <v>3564099501277</v>
          </cell>
          <cell r="S823">
            <v>3564090501276</v>
          </cell>
          <cell r="T823" t="str">
            <v>China</v>
          </cell>
          <cell r="U823" t="str">
            <v>6505.00.0410</v>
          </cell>
          <cell r="V823" t="str">
            <v>6505003000</v>
          </cell>
          <cell r="W823" t="str">
            <v>NC</v>
          </cell>
          <cell r="X823" t="str">
            <v>-</v>
          </cell>
          <cell r="Y823" t="str">
            <v>-</v>
          </cell>
          <cell r="Z823"/>
          <cell r="AA823"/>
          <cell r="AB823"/>
          <cell r="AC823">
            <v>8.3000000000000004E-2</v>
          </cell>
          <cell r="AD823">
            <v>8.3000000000000004E-2</v>
          </cell>
          <cell r="AE823" t="str">
            <v>-</v>
          </cell>
          <cell r="AF823" t="str">
            <v>-</v>
          </cell>
          <cell r="AG823" t="str">
            <v>-</v>
          </cell>
          <cell r="AH823" t="str">
            <v>-</v>
          </cell>
          <cell r="AI823" t="str">
            <v>-</v>
          </cell>
          <cell r="AJ823" t="str">
            <v>NC</v>
          </cell>
          <cell r="AK823"/>
          <cell r="AL823"/>
          <cell r="AM823"/>
          <cell r="AN823"/>
          <cell r="AO823"/>
          <cell r="AP823"/>
        </row>
        <row r="824">
          <cell r="I824">
            <v>950091</v>
          </cell>
          <cell r="J824" t="str">
            <v>CUPS FULBAT (50 pcs)</v>
          </cell>
          <cell r="K824"/>
          <cell r="L824"/>
          <cell r="M824"/>
          <cell r="N824"/>
          <cell r="O824"/>
          <cell r="P824"/>
          <cell r="Q824"/>
          <cell r="R824">
            <v>3564099500911</v>
          </cell>
          <cell r="S824">
            <v>3564090500910</v>
          </cell>
          <cell r="T824" t="str">
            <v>Netherland</v>
          </cell>
          <cell r="U824" t="str">
            <v>4823.69.0020</v>
          </cell>
          <cell r="V824">
            <v>4823900000</v>
          </cell>
          <cell r="W824" t="str">
            <v>NC</v>
          </cell>
          <cell r="X824" t="str">
            <v>-</v>
          </cell>
          <cell r="Y824" t="str">
            <v>-</v>
          </cell>
          <cell r="Z824">
            <v>260.5</v>
          </cell>
          <cell r="AA824">
            <v>50</v>
          </cell>
          <cell r="AB824">
            <v>70</v>
          </cell>
          <cell r="AC824">
            <v>0.2</v>
          </cell>
          <cell r="AD824">
            <v>0.21</v>
          </cell>
          <cell r="AE824" t="str">
            <v>-</v>
          </cell>
          <cell r="AF824" t="str">
            <v>-</v>
          </cell>
          <cell r="AG824" t="str">
            <v>-</v>
          </cell>
          <cell r="AH824" t="str">
            <v>-</v>
          </cell>
          <cell r="AI824" t="str">
            <v>-</v>
          </cell>
          <cell r="AJ824" t="str">
            <v>Polybag</v>
          </cell>
          <cell r="AK824">
            <v>320</v>
          </cell>
          <cell r="AL824">
            <v>75</v>
          </cell>
          <cell r="AM824">
            <v>75</v>
          </cell>
          <cell r="AN824">
            <v>0.25</v>
          </cell>
          <cell r="AO824">
            <v>4.0000000000000008E-2</v>
          </cell>
          <cell r="AP824"/>
        </row>
        <row r="825">
          <cell r="I825">
            <v>950075</v>
          </cell>
          <cell r="J825" t="str">
            <v>DISPLAY FULBAT</v>
          </cell>
          <cell r="K825" t="str">
            <v>-</v>
          </cell>
          <cell r="L825" t="str">
            <v>-</v>
          </cell>
          <cell r="M825" t="str">
            <v>-</v>
          </cell>
          <cell r="N825" t="str">
            <v>-</v>
          </cell>
          <cell r="O825"/>
          <cell r="P825"/>
          <cell r="Q825" t="str">
            <v>-</v>
          </cell>
          <cell r="R825">
            <v>3564099500751</v>
          </cell>
          <cell r="S825" t="str">
            <v>NC</v>
          </cell>
          <cell r="T825" t="str">
            <v>China</v>
          </cell>
          <cell r="U825" t="str">
            <v>9403.70.4031</v>
          </cell>
          <cell r="V825">
            <v>94038900</v>
          </cell>
          <cell r="W825" t="str">
            <v>NC</v>
          </cell>
          <cell r="X825" t="str">
            <v>-</v>
          </cell>
          <cell r="Y825" t="str">
            <v>-</v>
          </cell>
          <cell r="Z825"/>
          <cell r="AA825"/>
          <cell r="AB825"/>
          <cell r="AC825"/>
          <cell r="AD825"/>
          <cell r="AE825" t="str">
            <v>-</v>
          </cell>
          <cell r="AF825" t="str">
            <v>-</v>
          </cell>
          <cell r="AG825" t="str">
            <v>-</v>
          </cell>
          <cell r="AH825" t="str">
            <v>-</v>
          </cell>
          <cell r="AI825" t="str">
            <v>-</v>
          </cell>
          <cell r="AJ825" t="str">
            <v>NC</v>
          </cell>
          <cell r="AK825"/>
          <cell r="AL825"/>
          <cell r="AM825"/>
          <cell r="AN825"/>
          <cell r="AO825"/>
          <cell r="AP825"/>
        </row>
        <row r="826">
          <cell r="I826">
            <v>950093</v>
          </cell>
          <cell r="J826" t="str">
            <v>KEYRING FULBAT (50 pcs)</v>
          </cell>
          <cell r="K826"/>
          <cell r="L826"/>
          <cell r="M826"/>
          <cell r="N826"/>
          <cell r="O826"/>
          <cell r="P826"/>
          <cell r="Q826"/>
          <cell r="R826">
            <v>3564099500935</v>
          </cell>
          <cell r="S826">
            <v>3564090500934</v>
          </cell>
          <cell r="T826" t="str">
            <v>China</v>
          </cell>
          <cell r="U826"/>
          <cell r="V826">
            <v>42023900</v>
          </cell>
          <cell r="W826" t="str">
            <v>NC</v>
          </cell>
          <cell r="X826" t="str">
            <v>-</v>
          </cell>
          <cell r="Y826" t="str">
            <v>-</v>
          </cell>
          <cell r="Z826">
            <v>83</v>
          </cell>
          <cell r="AA826">
            <v>53</v>
          </cell>
          <cell r="AB826">
            <v>4</v>
          </cell>
          <cell r="AC826">
            <v>1.6199999999999999E-2</v>
          </cell>
          <cell r="AD826">
            <v>1.6199999999999999E-2</v>
          </cell>
          <cell r="AE826" t="str">
            <v>-</v>
          </cell>
          <cell r="AF826" t="str">
            <v>-</v>
          </cell>
          <cell r="AG826" t="str">
            <v>-</v>
          </cell>
          <cell r="AH826" t="str">
            <v>-</v>
          </cell>
          <cell r="AI826" t="str">
            <v>-</v>
          </cell>
          <cell r="AJ826" t="str">
            <v>Polybag</v>
          </cell>
          <cell r="AK826">
            <v>227</v>
          </cell>
          <cell r="AL826">
            <v>227</v>
          </cell>
          <cell r="AM826">
            <v>235</v>
          </cell>
          <cell r="AN826">
            <v>0.82</v>
          </cell>
          <cell r="AO826">
            <v>0.80379999999999996</v>
          </cell>
          <cell r="AP826"/>
        </row>
        <row r="827">
          <cell r="I827">
            <v>950099</v>
          </cell>
          <cell r="J827" t="str">
            <v>LANYARD FULBAT (10pcs)</v>
          </cell>
          <cell r="K827" t="str">
            <v>-</v>
          </cell>
          <cell r="L827" t="str">
            <v>-</v>
          </cell>
          <cell r="M827" t="str">
            <v>-</v>
          </cell>
          <cell r="N827" t="str">
            <v>-</v>
          </cell>
          <cell r="O827"/>
          <cell r="P827"/>
          <cell r="Q827" t="str">
            <v>-</v>
          </cell>
          <cell r="R827">
            <v>3564099500997</v>
          </cell>
          <cell r="S827">
            <v>3564090500996</v>
          </cell>
          <cell r="T827" t="str">
            <v>France</v>
          </cell>
          <cell r="U827" t="str">
            <v>7326.20.0090</v>
          </cell>
          <cell r="V827">
            <v>58062000</v>
          </cell>
          <cell r="W827" t="str">
            <v>NC</v>
          </cell>
          <cell r="X827" t="str">
            <v>-</v>
          </cell>
          <cell r="Y827" t="str">
            <v>-</v>
          </cell>
          <cell r="Z827"/>
          <cell r="AA827"/>
          <cell r="AB827"/>
          <cell r="AC827"/>
          <cell r="AD827"/>
          <cell r="AE827" t="str">
            <v>-</v>
          </cell>
          <cell r="AF827" t="str">
            <v>-</v>
          </cell>
          <cell r="AG827" t="str">
            <v>-</v>
          </cell>
          <cell r="AH827" t="str">
            <v>-</v>
          </cell>
          <cell r="AI827" t="str">
            <v>-</v>
          </cell>
          <cell r="AJ827" t="str">
            <v>NC</v>
          </cell>
          <cell r="AK827"/>
          <cell r="AL827"/>
          <cell r="AM827"/>
          <cell r="AN827"/>
          <cell r="AO827"/>
          <cell r="AP827"/>
        </row>
        <row r="828">
          <cell r="I828">
            <v>950107</v>
          </cell>
          <cell r="J828" t="str">
            <v>MUG FULBAT</v>
          </cell>
          <cell r="K828" t="str">
            <v>-</v>
          </cell>
          <cell r="L828" t="str">
            <v>-</v>
          </cell>
          <cell r="M828" t="str">
            <v>-</v>
          </cell>
          <cell r="N828" t="str">
            <v>-</v>
          </cell>
          <cell r="O828"/>
          <cell r="P828"/>
          <cell r="Q828" t="str">
            <v>-</v>
          </cell>
          <cell r="R828" t="str">
            <v>3564099501079</v>
          </cell>
          <cell r="S828" t="str">
            <v>3564090501078</v>
          </cell>
          <cell r="T828" t="str">
            <v>China</v>
          </cell>
          <cell r="U828" t="str">
            <v>6912.00.3510</v>
          </cell>
          <cell r="V828">
            <v>69120044</v>
          </cell>
          <cell r="W828" t="str">
            <v>NC</v>
          </cell>
          <cell r="X828" t="str">
            <v>-</v>
          </cell>
          <cell r="Y828" t="str">
            <v>-</v>
          </cell>
          <cell r="Z828"/>
          <cell r="AA828"/>
          <cell r="AB828"/>
          <cell r="AC828"/>
          <cell r="AD828"/>
          <cell r="AE828" t="str">
            <v>-</v>
          </cell>
          <cell r="AF828" t="str">
            <v>-</v>
          </cell>
          <cell r="AG828" t="str">
            <v>-</v>
          </cell>
          <cell r="AH828" t="str">
            <v>-</v>
          </cell>
          <cell r="AI828" t="str">
            <v>-</v>
          </cell>
          <cell r="AJ828" t="str">
            <v>Polybag</v>
          </cell>
          <cell r="AK828">
            <v>1540</v>
          </cell>
          <cell r="AL828">
            <v>180</v>
          </cell>
          <cell r="AM828">
            <v>35</v>
          </cell>
          <cell r="AN828">
            <v>2.5</v>
          </cell>
          <cell r="AO828">
            <v>2.5</v>
          </cell>
          <cell r="AP828"/>
        </row>
        <row r="829">
          <cell r="I829">
            <v>950101</v>
          </cell>
          <cell r="J829" t="str">
            <v>FULBAT NOTE PADS A5 (10 pcs)</v>
          </cell>
          <cell r="K829" t="str">
            <v>-</v>
          </cell>
          <cell r="L829" t="str">
            <v>-</v>
          </cell>
          <cell r="M829" t="str">
            <v>-</v>
          </cell>
          <cell r="N829" t="str">
            <v>-</v>
          </cell>
          <cell r="O829"/>
          <cell r="P829"/>
          <cell r="Q829" t="str">
            <v>-</v>
          </cell>
          <cell r="R829">
            <v>3564099501017</v>
          </cell>
          <cell r="S829">
            <v>3564090501016</v>
          </cell>
          <cell r="T829" t="str">
            <v>France</v>
          </cell>
          <cell r="U829" t="str">
            <v>4820.10.2020</v>
          </cell>
          <cell r="V829">
            <v>4820109000</v>
          </cell>
          <cell r="W829" t="str">
            <v>NC</v>
          </cell>
          <cell r="X829" t="str">
            <v>-</v>
          </cell>
          <cell r="Y829" t="str">
            <v>-</v>
          </cell>
          <cell r="Z829"/>
          <cell r="AA829"/>
          <cell r="AB829"/>
          <cell r="AC829"/>
          <cell r="AD829"/>
          <cell r="AE829" t="str">
            <v>-</v>
          </cell>
          <cell r="AF829" t="str">
            <v>-</v>
          </cell>
          <cell r="AG829" t="str">
            <v>-</v>
          </cell>
          <cell r="AH829" t="str">
            <v>-</v>
          </cell>
          <cell r="AI829" t="str">
            <v>-</v>
          </cell>
          <cell r="AJ829" t="str">
            <v>Polybag</v>
          </cell>
          <cell r="AK829"/>
          <cell r="AL829"/>
          <cell r="AM829"/>
          <cell r="AN829"/>
          <cell r="AO829">
            <v>0</v>
          </cell>
          <cell r="AP829"/>
        </row>
        <row r="830">
          <cell r="I830">
            <v>950049</v>
          </cell>
          <cell r="J830" t="str">
            <v>PADDOCK CARPET FULBAT - 95x220cm</v>
          </cell>
          <cell r="K830" t="str">
            <v>-</v>
          </cell>
          <cell r="L830" t="str">
            <v>-</v>
          </cell>
          <cell r="M830" t="str">
            <v>-</v>
          </cell>
          <cell r="N830" t="str">
            <v>-</v>
          </cell>
          <cell r="O830"/>
          <cell r="P830"/>
          <cell r="Q830" t="str">
            <v>-</v>
          </cell>
          <cell r="R830">
            <v>3564099500492</v>
          </cell>
          <cell r="S830" t="str">
            <v>NC</v>
          </cell>
          <cell r="T830" t="str">
            <v>Belgium</v>
          </cell>
          <cell r="U830" t="str">
            <v>5705.00.2030</v>
          </cell>
          <cell r="V830">
            <v>5705003000</v>
          </cell>
          <cell r="W830" t="str">
            <v>NC</v>
          </cell>
          <cell r="X830" t="str">
            <v>-</v>
          </cell>
          <cell r="Y830" t="str">
            <v>-</v>
          </cell>
          <cell r="Z830"/>
          <cell r="AA830"/>
          <cell r="AB830"/>
          <cell r="AC830"/>
          <cell r="AD830"/>
          <cell r="AE830" t="str">
            <v>-</v>
          </cell>
          <cell r="AF830" t="str">
            <v>-</v>
          </cell>
          <cell r="AG830" t="str">
            <v>-</v>
          </cell>
          <cell r="AH830" t="str">
            <v>-</v>
          </cell>
          <cell r="AI830" t="str">
            <v>-</v>
          </cell>
          <cell r="AJ830" t="str">
            <v>Polybag</v>
          </cell>
          <cell r="AK830"/>
          <cell r="AL830"/>
          <cell r="AM830"/>
          <cell r="AN830"/>
          <cell r="AO830">
            <v>0</v>
          </cell>
          <cell r="AP830"/>
        </row>
        <row r="831">
          <cell r="I831">
            <v>950092</v>
          </cell>
          <cell r="J831" t="str">
            <v>PENS FULBAT (50 pcs)</v>
          </cell>
          <cell r="K831" t="str">
            <v>-</v>
          </cell>
          <cell r="L831" t="str">
            <v>-</v>
          </cell>
          <cell r="M831" t="str">
            <v>-</v>
          </cell>
          <cell r="N831" t="str">
            <v>-</v>
          </cell>
          <cell r="O831"/>
          <cell r="P831"/>
          <cell r="Q831" t="str">
            <v>-</v>
          </cell>
          <cell r="R831">
            <v>3564099500928</v>
          </cell>
          <cell r="S831">
            <v>3564090500927</v>
          </cell>
          <cell r="T831" t="str">
            <v>China</v>
          </cell>
          <cell r="U831" t="str">
            <v>9608.10.0000</v>
          </cell>
          <cell r="V831">
            <v>9608109200</v>
          </cell>
          <cell r="W831" t="str">
            <v>NC</v>
          </cell>
          <cell r="X831" t="str">
            <v>-</v>
          </cell>
          <cell r="Y831" t="str">
            <v>-</v>
          </cell>
          <cell r="Z831">
            <v>135</v>
          </cell>
          <cell r="AA831">
            <v>15</v>
          </cell>
          <cell r="AB831">
            <v>15</v>
          </cell>
          <cell r="AC831">
            <v>1.4999999999999999E-2</v>
          </cell>
          <cell r="AD831">
            <v>1.4999999999999999E-2</v>
          </cell>
          <cell r="AE831" t="str">
            <v>-</v>
          </cell>
          <cell r="AF831" t="str">
            <v>-</v>
          </cell>
          <cell r="AG831" t="str">
            <v>-</v>
          </cell>
          <cell r="AH831" t="str">
            <v>-</v>
          </cell>
          <cell r="AI831" t="str">
            <v>-</v>
          </cell>
          <cell r="AJ831" t="str">
            <v>Polybag</v>
          </cell>
          <cell r="AK831">
            <v>300</v>
          </cell>
          <cell r="AL831">
            <v>200</v>
          </cell>
          <cell r="AM831">
            <v>50</v>
          </cell>
          <cell r="AN831">
            <v>0.79</v>
          </cell>
          <cell r="AO831">
            <v>0.77500000000000002</v>
          </cell>
          <cell r="AP831"/>
        </row>
        <row r="832">
          <cell r="I832">
            <v>950061</v>
          </cell>
          <cell r="J832" t="str">
            <v>ROLL-UP FULBAT GENERAL</v>
          </cell>
          <cell r="K832" t="str">
            <v>-</v>
          </cell>
          <cell r="L832" t="str">
            <v>-</v>
          </cell>
          <cell r="M832" t="str">
            <v>-</v>
          </cell>
          <cell r="N832" t="str">
            <v>-</v>
          </cell>
          <cell r="O832"/>
          <cell r="P832"/>
          <cell r="Q832" t="str">
            <v>-</v>
          </cell>
          <cell r="R832" t="str">
            <v>3564099500614</v>
          </cell>
          <cell r="S832" t="str">
            <v>3564090500613</v>
          </cell>
          <cell r="T832" t="str">
            <v>France</v>
          </cell>
          <cell r="U832"/>
          <cell r="V832">
            <v>3926909790</v>
          </cell>
          <cell r="W832" t="str">
            <v>NC</v>
          </cell>
          <cell r="X832" t="str">
            <v>-</v>
          </cell>
          <cell r="Y832" t="str">
            <v>-</v>
          </cell>
          <cell r="Z832">
            <v>850</v>
          </cell>
          <cell r="AA832">
            <v>80</v>
          </cell>
          <cell r="AB832">
            <v>80</v>
          </cell>
          <cell r="AC832">
            <v>2.9</v>
          </cell>
          <cell r="AD832">
            <v>2.9</v>
          </cell>
          <cell r="AE832" t="str">
            <v>-</v>
          </cell>
          <cell r="AF832" t="str">
            <v>-</v>
          </cell>
          <cell r="AG832" t="str">
            <v>-</v>
          </cell>
          <cell r="AH832" t="str">
            <v>-</v>
          </cell>
          <cell r="AI832" t="str">
            <v>-</v>
          </cell>
          <cell r="AJ832" t="str">
            <v>Box</v>
          </cell>
          <cell r="AK832">
            <v>900</v>
          </cell>
          <cell r="AL832">
            <v>100</v>
          </cell>
          <cell r="AM832">
            <v>100</v>
          </cell>
          <cell r="AN832">
            <v>3</v>
          </cell>
          <cell r="AO832">
            <v>0.10000000000000009</v>
          </cell>
          <cell r="AP832"/>
        </row>
        <row r="833">
          <cell r="I833">
            <v>950096</v>
          </cell>
          <cell r="J833" t="str">
            <v>ROLL-UP FULBAT INDUSTRIAL</v>
          </cell>
          <cell r="K833" t="str">
            <v>-</v>
          </cell>
          <cell r="L833" t="str">
            <v>-</v>
          </cell>
          <cell r="M833" t="str">
            <v>-</v>
          </cell>
          <cell r="N833" t="str">
            <v>-</v>
          </cell>
          <cell r="O833"/>
          <cell r="P833"/>
          <cell r="Q833" t="str">
            <v>-</v>
          </cell>
          <cell r="R833" t="str">
            <v>3564099500966</v>
          </cell>
          <cell r="S833" t="str">
            <v>3564090500965</v>
          </cell>
          <cell r="T833" t="str">
            <v>France</v>
          </cell>
          <cell r="U833"/>
          <cell r="V833">
            <v>3926909790</v>
          </cell>
          <cell r="W833" t="str">
            <v>NC</v>
          </cell>
          <cell r="X833" t="str">
            <v>-</v>
          </cell>
          <cell r="Y833" t="str">
            <v>-</v>
          </cell>
          <cell r="Z833">
            <v>850</v>
          </cell>
          <cell r="AA833">
            <v>80</v>
          </cell>
          <cell r="AB833">
            <v>80</v>
          </cell>
          <cell r="AC833">
            <v>2.9</v>
          </cell>
          <cell r="AD833">
            <v>2.9</v>
          </cell>
          <cell r="AE833" t="str">
            <v>-</v>
          </cell>
          <cell r="AF833" t="str">
            <v>-</v>
          </cell>
          <cell r="AG833" t="str">
            <v>-</v>
          </cell>
          <cell r="AH833" t="str">
            <v>-</v>
          </cell>
          <cell r="AI833" t="str">
            <v>-</v>
          </cell>
          <cell r="AJ833" t="str">
            <v>Box</v>
          </cell>
          <cell r="AK833">
            <v>900</v>
          </cell>
          <cell r="AL833">
            <v>100</v>
          </cell>
          <cell r="AM833">
            <v>100</v>
          </cell>
          <cell r="AN833">
            <v>3</v>
          </cell>
          <cell r="AO833">
            <v>0.10000000000000009</v>
          </cell>
          <cell r="AP833"/>
        </row>
        <row r="834">
          <cell r="I834">
            <v>950095</v>
          </cell>
          <cell r="J834" t="str">
            <v>ROLL-UP FULBAT LAWN&amp;GARDEN</v>
          </cell>
          <cell r="K834" t="str">
            <v>-</v>
          </cell>
          <cell r="L834" t="str">
            <v>-</v>
          </cell>
          <cell r="M834" t="str">
            <v>-</v>
          </cell>
          <cell r="N834" t="str">
            <v>-</v>
          </cell>
          <cell r="O834"/>
          <cell r="P834"/>
          <cell r="Q834" t="str">
            <v>-</v>
          </cell>
          <cell r="R834" t="str">
            <v>3564099500959</v>
          </cell>
          <cell r="S834" t="str">
            <v>3564090500958</v>
          </cell>
          <cell r="T834" t="str">
            <v>France</v>
          </cell>
          <cell r="U834"/>
          <cell r="V834">
            <v>3926909790</v>
          </cell>
          <cell r="W834" t="str">
            <v>NC</v>
          </cell>
          <cell r="X834" t="str">
            <v>-</v>
          </cell>
          <cell r="Y834" t="str">
            <v>-</v>
          </cell>
          <cell r="Z834">
            <v>850</v>
          </cell>
          <cell r="AA834">
            <v>80</v>
          </cell>
          <cell r="AB834">
            <v>80</v>
          </cell>
          <cell r="AC834">
            <v>2.9</v>
          </cell>
          <cell r="AD834">
            <v>2.9</v>
          </cell>
          <cell r="AE834" t="str">
            <v>-</v>
          </cell>
          <cell r="AF834" t="str">
            <v>-</v>
          </cell>
          <cell r="AG834" t="str">
            <v>-</v>
          </cell>
          <cell r="AH834" t="str">
            <v>-</v>
          </cell>
          <cell r="AI834" t="str">
            <v>-</v>
          </cell>
          <cell r="AJ834" t="str">
            <v>Box</v>
          </cell>
          <cell r="AK834">
            <v>900</v>
          </cell>
          <cell r="AL834">
            <v>100</v>
          </cell>
          <cell r="AM834">
            <v>100</v>
          </cell>
          <cell r="AN834">
            <v>3</v>
          </cell>
          <cell r="AO834">
            <v>0.10000000000000009</v>
          </cell>
          <cell r="AP834"/>
        </row>
        <row r="835">
          <cell r="I835">
            <v>950094</v>
          </cell>
          <cell r="J835" t="str">
            <v>ROLL-UP FULBAT MOTORCYCLE</v>
          </cell>
          <cell r="K835" t="str">
            <v>-</v>
          </cell>
          <cell r="L835" t="str">
            <v>-</v>
          </cell>
          <cell r="M835" t="str">
            <v>-</v>
          </cell>
          <cell r="N835" t="str">
            <v>-</v>
          </cell>
          <cell r="O835"/>
          <cell r="P835"/>
          <cell r="Q835" t="str">
            <v>-</v>
          </cell>
          <cell r="R835" t="str">
            <v>3564099500942</v>
          </cell>
          <cell r="S835" t="str">
            <v>3564090500941</v>
          </cell>
          <cell r="T835" t="str">
            <v>France</v>
          </cell>
          <cell r="U835"/>
          <cell r="V835">
            <v>3926909790</v>
          </cell>
          <cell r="W835" t="str">
            <v>NC</v>
          </cell>
          <cell r="X835" t="str">
            <v>-</v>
          </cell>
          <cell r="Y835" t="str">
            <v>-</v>
          </cell>
          <cell r="Z835">
            <v>850</v>
          </cell>
          <cell r="AA835">
            <v>80</v>
          </cell>
          <cell r="AB835">
            <v>80</v>
          </cell>
          <cell r="AC835">
            <v>2.9</v>
          </cell>
          <cell r="AD835">
            <v>2.9</v>
          </cell>
          <cell r="AE835" t="str">
            <v>-</v>
          </cell>
          <cell r="AF835" t="str">
            <v>-</v>
          </cell>
          <cell r="AG835" t="str">
            <v>-</v>
          </cell>
          <cell r="AH835" t="str">
            <v>-</v>
          </cell>
          <cell r="AI835" t="str">
            <v>-</v>
          </cell>
          <cell r="AJ835" t="str">
            <v>Box</v>
          </cell>
          <cell r="AK835">
            <v>900</v>
          </cell>
          <cell r="AL835">
            <v>100</v>
          </cell>
          <cell r="AM835">
            <v>100</v>
          </cell>
          <cell r="AN835">
            <v>3</v>
          </cell>
          <cell r="AO835">
            <v>0.10000000000000009</v>
          </cell>
          <cell r="AP835"/>
        </row>
        <row r="836">
          <cell r="I836">
            <v>950118</v>
          </cell>
          <cell r="J836" t="str">
            <v>SOFTSHELL FULBAT - L</v>
          </cell>
          <cell r="K836" t="str">
            <v>-</v>
          </cell>
          <cell r="L836" t="str">
            <v>-</v>
          </cell>
          <cell r="M836" t="str">
            <v>-</v>
          </cell>
          <cell r="N836" t="str">
            <v>-</v>
          </cell>
          <cell r="O836"/>
          <cell r="P836"/>
          <cell r="Q836" t="str">
            <v>-</v>
          </cell>
          <cell r="R836" t="str">
            <v>3564099501185</v>
          </cell>
          <cell r="S836" t="str">
            <v>3564090501184</v>
          </cell>
          <cell r="T836" t="str">
            <v>Pakistan</v>
          </cell>
          <cell r="U836" t="str">
            <v>6201.40.2015</v>
          </cell>
          <cell r="V836">
            <v>62012000</v>
          </cell>
          <cell r="W836" t="str">
            <v>NC</v>
          </cell>
          <cell r="X836" t="str">
            <v>-</v>
          </cell>
          <cell r="Y836" t="str">
            <v>-</v>
          </cell>
          <cell r="Z836">
            <v>380</v>
          </cell>
          <cell r="AA836">
            <v>280</v>
          </cell>
          <cell r="AB836">
            <v>60</v>
          </cell>
          <cell r="AC836">
            <v>0.75</v>
          </cell>
          <cell r="AD836">
            <v>0.75</v>
          </cell>
          <cell r="AE836" t="str">
            <v>-</v>
          </cell>
          <cell r="AF836" t="str">
            <v>-</v>
          </cell>
          <cell r="AG836" t="str">
            <v>-</v>
          </cell>
          <cell r="AH836" t="str">
            <v>-</v>
          </cell>
          <cell r="AI836" t="str">
            <v>-</v>
          </cell>
          <cell r="AJ836" t="str">
            <v>Polybag</v>
          </cell>
          <cell r="AK836"/>
          <cell r="AL836"/>
          <cell r="AM836"/>
          <cell r="AN836">
            <v>0.75</v>
          </cell>
          <cell r="AO836">
            <v>0</v>
          </cell>
          <cell r="AP836"/>
        </row>
        <row r="837">
          <cell r="I837">
            <v>950117</v>
          </cell>
          <cell r="J837" t="str">
            <v>SOFTSHELL FULBAT - M</v>
          </cell>
          <cell r="K837" t="str">
            <v>-</v>
          </cell>
          <cell r="L837" t="str">
            <v>-</v>
          </cell>
          <cell r="M837" t="str">
            <v>-</v>
          </cell>
          <cell r="N837" t="str">
            <v>-</v>
          </cell>
          <cell r="O837"/>
          <cell r="P837"/>
          <cell r="Q837" t="str">
            <v>-</v>
          </cell>
          <cell r="R837" t="str">
            <v>3564099501178</v>
          </cell>
          <cell r="S837" t="str">
            <v>3564090501177</v>
          </cell>
          <cell r="T837" t="str">
            <v>Pakistan</v>
          </cell>
          <cell r="U837" t="str">
            <v>6201.40.2015</v>
          </cell>
          <cell r="V837">
            <v>62012000</v>
          </cell>
          <cell r="W837" t="str">
            <v>NC</v>
          </cell>
          <cell r="X837" t="str">
            <v>-</v>
          </cell>
          <cell r="Y837" t="str">
            <v>-</v>
          </cell>
          <cell r="Z837">
            <v>380</v>
          </cell>
          <cell r="AA837">
            <v>280</v>
          </cell>
          <cell r="AB837">
            <v>60</v>
          </cell>
          <cell r="AC837">
            <v>0.73</v>
          </cell>
          <cell r="AD837">
            <v>0.73</v>
          </cell>
          <cell r="AE837" t="str">
            <v>-</v>
          </cell>
          <cell r="AF837" t="str">
            <v>-</v>
          </cell>
          <cell r="AG837" t="str">
            <v>-</v>
          </cell>
          <cell r="AH837" t="str">
            <v>-</v>
          </cell>
          <cell r="AI837" t="str">
            <v>-</v>
          </cell>
          <cell r="AJ837" t="str">
            <v>Polybag</v>
          </cell>
          <cell r="AK837"/>
          <cell r="AL837"/>
          <cell r="AM837"/>
          <cell r="AN837">
            <v>0.73</v>
          </cell>
          <cell r="AO837">
            <v>0</v>
          </cell>
          <cell r="AP837"/>
        </row>
        <row r="838">
          <cell r="I838">
            <v>950116</v>
          </cell>
          <cell r="J838" t="str">
            <v>SOFTSHELL FULBAT - S</v>
          </cell>
          <cell r="K838" t="str">
            <v>-</v>
          </cell>
          <cell r="L838" t="str">
            <v>-</v>
          </cell>
          <cell r="M838" t="str">
            <v>-</v>
          </cell>
          <cell r="N838" t="str">
            <v>-</v>
          </cell>
          <cell r="O838"/>
          <cell r="P838"/>
          <cell r="Q838" t="str">
            <v>-</v>
          </cell>
          <cell r="R838" t="str">
            <v>3564099501161</v>
          </cell>
          <cell r="S838" t="str">
            <v>3564090501160</v>
          </cell>
          <cell r="T838" t="str">
            <v>Pakistan</v>
          </cell>
          <cell r="U838" t="str">
            <v>6201.40.2015</v>
          </cell>
          <cell r="V838">
            <v>62012000</v>
          </cell>
          <cell r="W838" t="str">
            <v>NC</v>
          </cell>
          <cell r="X838" t="str">
            <v>-</v>
          </cell>
          <cell r="Y838" t="str">
            <v>-</v>
          </cell>
          <cell r="Z838">
            <v>380</v>
          </cell>
          <cell r="AA838">
            <v>280</v>
          </cell>
          <cell r="AB838">
            <v>60</v>
          </cell>
          <cell r="AC838">
            <v>0.7</v>
          </cell>
          <cell r="AD838">
            <v>0.7</v>
          </cell>
          <cell r="AE838" t="str">
            <v>-</v>
          </cell>
          <cell r="AF838" t="str">
            <v>-</v>
          </cell>
          <cell r="AG838" t="str">
            <v>-</v>
          </cell>
          <cell r="AH838" t="str">
            <v>-</v>
          </cell>
          <cell r="AI838" t="str">
            <v>-</v>
          </cell>
          <cell r="AJ838" t="str">
            <v>Polybag</v>
          </cell>
          <cell r="AK838"/>
          <cell r="AL838"/>
          <cell r="AM838"/>
          <cell r="AN838">
            <v>0.7</v>
          </cell>
          <cell r="AO838">
            <v>0</v>
          </cell>
          <cell r="AP838"/>
        </row>
        <row r="839">
          <cell r="I839">
            <v>950119</v>
          </cell>
          <cell r="J839" t="str">
            <v>SOFTSHELL FULBAT - XL</v>
          </cell>
          <cell r="K839" t="str">
            <v>-</v>
          </cell>
          <cell r="L839" t="str">
            <v>-</v>
          </cell>
          <cell r="M839" t="str">
            <v>-</v>
          </cell>
          <cell r="N839" t="str">
            <v>-</v>
          </cell>
          <cell r="O839"/>
          <cell r="P839"/>
          <cell r="Q839" t="str">
            <v>-</v>
          </cell>
          <cell r="R839" t="str">
            <v>3564099501192</v>
          </cell>
          <cell r="S839" t="str">
            <v>3564090501191</v>
          </cell>
          <cell r="T839" t="str">
            <v>Pakistan</v>
          </cell>
          <cell r="U839" t="str">
            <v>6201.40.2015</v>
          </cell>
          <cell r="V839">
            <v>62012000</v>
          </cell>
          <cell r="W839" t="str">
            <v>NC</v>
          </cell>
          <cell r="X839" t="str">
            <v>-</v>
          </cell>
          <cell r="Y839" t="str">
            <v>-</v>
          </cell>
          <cell r="Z839">
            <v>380</v>
          </cell>
          <cell r="AA839">
            <v>280</v>
          </cell>
          <cell r="AB839">
            <v>60</v>
          </cell>
          <cell r="AC839">
            <v>0.8</v>
          </cell>
          <cell r="AD839">
            <v>0.8</v>
          </cell>
          <cell r="AE839" t="str">
            <v>-</v>
          </cell>
          <cell r="AF839" t="str">
            <v>-</v>
          </cell>
          <cell r="AG839" t="str">
            <v>-</v>
          </cell>
          <cell r="AH839" t="str">
            <v>-</v>
          </cell>
          <cell r="AI839" t="str">
            <v>-</v>
          </cell>
          <cell r="AJ839" t="str">
            <v>Polybag</v>
          </cell>
          <cell r="AK839"/>
          <cell r="AL839"/>
          <cell r="AM839"/>
          <cell r="AN839">
            <v>0.8</v>
          </cell>
          <cell r="AO839">
            <v>0</v>
          </cell>
          <cell r="AP839"/>
        </row>
        <row r="840">
          <cell r="I840">
            <v>950104</v>
          </cell>
          <cell r="J840" t="str">
            <v>TOTEBAG FULBAT (50 PCS)</v>
          </cell>
          <cell r="K840" t="str">
            <v>-</v>
          </cell>
          <cell r="L840" t="str">
            <v>-</v>
          </cell>
          <cell r="M840" t="str">
            <v>-</v>
          </cell>
          <cell r="N840" t="str">
            <v>-</v>
          </cell>
          <cell r="O840" t="str">
            <v>-</v>
          </cell>
          <cell r="P840" t="str">
            <v>-</v>
          </cell>
          <cell r="Q840" t="str">
            <v>-</v>
          </cell>
          <cell r="R840">
            <v>3564099501048</v>
          </cell>
          <cell r="S840">
            <v>3564090501047</v>
          </cell>
          <cell r="T840" t="str">
            <v>China</v>
          </cell>
          <cell r="U840" t="str">
            <v>4202.92.1000</v>
          </cell>
          <cell r="V840">
            <v>420292989</v>
          </cell>
          <cell r="W840" t="str">
            <v>NC</v>
          </cell>
          <cell r="X840" t="str">
            <v>-</v>
          </cell>
          <cell r="Y840" t="str">
            <v>-</v>
          </cell>
          <cell r="Z840">
            <v>430</v>
          </cell>
          <cell r="AA840">
            <v>310</v>
          </cell>
          <cell r="AB840">
            <v>5</v>
          </cell>
          <cell r="AC840">
            <v>2.85</v>
          </cell>
          <cell r="AD840">
            <v>2.85</v>
          </cell>
          <cell r="AE840" t="str">
            <v>-</v>
          </cell>
          <cell r="AF840" t="str">
            <v>-</v>
          </cell>
          <cell r="AG840" t="str">
            <v>-</v>
          </cell>
          <cell r="AH840" t="str">
            <v>-</v>
          </cell>
          <cell r="AI840" t="str">
            <v>-</v>
          </cell>
          <cell r="AJ840" t="str">
            <v>Polybag</v>
          </cell>
          <cell r="AK840">
            <v>430</v>
          </cell>
          <cell r="AL840">
            <v>310</v>
          </cell>
          <cell r="AM840">
            <v>250</v>
          </cell>
          <cell r="AN840">
            <v>2.95</v>
          </cell>
          <cell r="AO840">
            <v>0.10000000000000009</v>
          </cell>
          <cell r="AP840"/>
        </row>
        <row r="841">
          <cell r="I841">
            <v>950110</v>
          </cell>
          <cell r="J841" t="str">
            <v>T-SHIRT FULBAT - L</v>
          </cell>
          <cell r="K841" t="str">
            <v>-</v>
          </cell>
          <cell r="L841" t="str">
            <v>-</v>
          </cell>
          <cell r="M841" t="str">
            <v>-</v>
          </cell>
          <cell r="N841" t="str">
            <v>-</v>
          </cell>
          <cell r="O841"/>
          <cell r="P841"/>
          <cell r="Q841" t="str">
            <v>-</v>
          </cell>
          <cell r="R841">
            <v>3564099501109</v>
          </cell>
          <cell r="S841">
            <v>3564090501108</v>
          </cell>
          <cell r="T841" t="str">
            <v>Bengladesh</v>
          </cell>
          <cell r="U841" t="str">
            <v>6109.10.0012</v>
          </cell>
          <cell r="V841">
            <v>6110209100</v>
          </cell>
          <cell r="W841" t="str">
            <v>NC</v>
          </cell>
          <cell r="X841" t="str">
            <v>-</v>
          </cell>
          <cell r="Y841" t="str">
            <v>-</v>
          </cell>
          <cell r="Z841"/>
          <cell r="AA841"/>
          <cell r="AB841"/>
          <cell r="AC841"/>
          <cell r="AD841">
            <v>0.13500000000000001</v>
          </cell>
          <cell r="AE841" t="str">
            <v>-</v>
          </cell>
          <cell r="AF841" t="str">
            <v>-</v>
          </cell>
          <cell r="AG841" t="str">
            <v>-</v>
          </cell>
          <cell r="AH841" t="str">
            <v>-</v>
          </cell>
          <cell r="AI841" t="str">
            <v>-</v>
          </cell>
          <cell r="AJ841" t="str">
            <v>Polybag</v>
          </cell>
          <cell r="AK841">
            <v>330</v>
          </cell>
          <cell r="AL841">
            <v>280</v>
          </cell>
          <cell r="AM841">
            <v>25</v>
          </cell>
          <cell r="AN841">
            <v>0.14499999999999999</v>
          </cell>
          <cell r="AO841">
            <v>9.9999999999999811E-3</v>
          </cell>
          <cell r="AP841"/>
        </row>
        <row r="842">
          <cell r="I842">
            <v>950108</v>
          </cell>
          <cell r="J842" t="str">
            <v>T-SHIRT FULBAT - S</v>
          </cell>
          <cell r="K842" t="str">
            <v>-</v>
          </cell>
          <cell r="L842" t="str">
            <v>-</v>
          </cell>
          <cell r="M842" t="str">
            <v>-</v>
          </cell>
          <cell r="N842" t="str">
            <v>-</v>
          </cell>
          <cell r="O842"/>
          <cell r="P842"/>
          <cell r="Q842" t="str">
            <v>-</v>
          </cell>
          <cell r="R842">
            <v>3564099501086</v>
          </cell>
          <cell r="S842">
            <v>3564090501085</v>
          </cell>
          <cell r="T842" t="str">
            <v>Bengladesh</v>
          </cell>
          <cell r="U842" t="str">
            <v>6109.10.0012</v>
          </cell>
          <cell r="V842">
            <v>6110209100</v>
          </cell>
          <cell r="W842" t="str">
            <v>NC</v>
          </cell>
          <cell r="X842" t="str">
            <v>-</v>
          </cell>
          <cell r="Y842" t="str">
            <v>-</v>
          </cell>
          <cell r="Z842"/>
          <cell r="AA842"/>
          <cell r="AB842"/>
          <cell r="AC842"/>
          <cell r="AD842">
            <v>0.108</v>
          </cell>
          <cell r="AE842" t="str">
            <v>-</v>
          </cell>
          <cell r="AF842" t="str">
            <v>-</v>
          </cell>
          <cell r="AG842" t="str">
            <v>-</v>
          </cell>
          <cell r="AH842" t="str">
            <v>-</v>
          </cell>
          <cell r="AI842" t="str">
            <v>-</v>
          </cell>
          <cell r="AJ842" t="str">
            <v>Polybag</v>
          </cell>
          <cell r="AK842">
            <v>330</v>
          </cell>
          <cell r="AL842">
            <v>280</v>
          </cell>
          <cell r="AM842">
            <v>25</v>
          </cell>
          <cell r="AN842">
            <v>0.11799999999999999</v>
          </cell>
          <cell r="AO842">
            <v>9.999999999999995E-3</v>
          </cell>
          <cell r="AP842"/>
        </row>
        <row r="843">
          <cell r="I843">
            <v>950111</v>
          </cell>
          <cell r="J843" t="str">
            <v>T-SHIRT FULBAT - XL</v>
          </cell>
          <cell r="K843" t="str">
            <v>-</v>
          </cell>
          <cell r="L843" t="str">
            <v>-</v>
          </cell>
          <cell r="M843" t="str">
            <v>-</v>
          </cell>
          <cell r="N843" t="str">
            <v>-</v>
          </cell>
          <cell r="O843"/>
          <cell r="P843"/>
          <cell r="Q843" t="str">
            <v>-</v>
          </cell>
          <cell r="R843">
            <v>3564099501116</v>
          </cell>
          <cell r="S843">
            <v>3564090501115</v>
          </cell>
          <cell r="T843" t="str">
            <v>Bengladesh</v>
          </cell>
          <cell r="U843" t="str">
            <v>6109.10.0012</v>
          </cell>
          <cell r="V843">
            <v>6110209100</v>
          </cell>
          <cell r="W843" t="str">
            <v>NC</v>
          </cell>
          <cell r="X843" t="str">
            <v>-</v>
          </cell>
          <cell r="Y843" t="str">
            <v>-</v>
          </cell>
          <cell r="Z843"/>
          <cell r="AA843"/>
          <cell r="AB843"/>
          <cell r="AC843"/>
          <cell r="AD843">
            <v>0.14299999999999999</v>
          </cell>
          <cell r="AE843" t="str">
            <v>-</v>
          </cell>
          <cell r="AF843" t="str">
            <v>-</v>
          </cell>
          <cell r="AG843" t="str">
            <v>-</v>
          </cell>
          <cell r="AH843" t="str">
            <v>-</v>
          </cell>
          <cell r="AI843" t="str">
            <v>-</v>
          </cell>
          <cell r="AJ843" t="str">
            <v>Polybag</v>
          </cell>
          <cell r="AK843">
            <v>330</v>
          </cell>
          <cell r="AL843">
            <v>280</v>
          </cell>
          <cell r="AM843">
            <v>25</v>
          </cell>
          <cell r="AN843">
            <v>0.153</v>
          </cell>
          <cell r="AO843">
            <v>1.0000000000000009E-2</v>
          </cell>
          <cell r="AP843"/>
        </row>
        <row r="844">
          <cell r="I844">
            <v>950109</v>
          </cell>
          <cell r="J844" t="str">
            <v>T-SHIRT FULBAT - M</v>
          </cell>
          <cell r="K844" t="str">
            <v>-</v>
          </cell>
          <cell r="L844" t="str">
            <v>-</v>
          </cell>
          <cell r="M844" t="str">
            <v>-</v>
          </cell>
          <cell r="N844" t="str">
            <v>-</v>
          </cell>
          <cell r="O844"/>
          <cell r="P844"/>
          <cell r="Q844" t="str">
            <v>-</v>
          </cell>
          <cell r="R844">
            <v>3564099501093</v>
          </cell>
          <cell r="S844">
            <v>3564090501092</v>
          </cell>
          <cell r="T844" t="str">
            <v>Bengladesh</v>
          </cell>
          <cell r="U844" t="str">
            <v>6109.10.0012</v>
          </cell>
          <cell r="V844">
            <v>6110209100</v>
          </cell>
          <cell r="W844" t="str">
            <v>NC</v>
          </cell>
          <cell r="X844" t="str">
            <v>-</v>
          </cell>
          <cell r="Y844" t="str">
            <v>-</v>
          </cell>
          <cell r="Z844"/>
          <cell r="AA844"/>
          <cell r="AB844"/>
          <cell r="AC844"/>
          <cell r="AD844">
            <v>0.13</v>
          </cell>
          <cell r="AE844" t="str">
            <v>-</v>
          </cell>
          <cell r="AF844" t="str">
            <v>-</v>
          </cell>
          <cell r="AG844" t="str">
            <v>-</v>
          </cell>
          <cell r="AH844" t="str">
            <v>-</v>
          </cell>
          <cell r="AI844" t="str">
            <v>-</v>
          </cell>
          <cell r="AJ844" t="str">
            <v>Polybag</v>
          </cell>
          <cell r="AK844">
            <v>330</v>
          </cell>
          <cell r="AL844">
            <v>280</v>
          </cell>
          <cell r="AM844">
            <v>25</v>
          </cell>
          <cell r="AN844">
            <v>0.14000000000000001</v>
          </cell>
          <cell r="AO844">
            <v>1.0000000000000009E-2</v>
          </cell>
          <cell r="AP844"/>
        </row>
        <row r="845">
          <cell r="I845">
            <v>950126</v>
          </cell>
          <cell r="J845" t="str">
            <v>TUMBLER FULBAT - 350ml</v>
          </cell>
          <cell r="K845" t="str">
            <v>-</v>
          </cell>
          <cell r="L845" t="str">
            <v>-</v>
          </cell>
          <cell r="M845" t="str">
            <v>-</v>
          </cell>
          <cell r="N845" t="str">
            <v>-</v>
          </cell>
          <cell r="O845" t="str">
            <v>-</v>
          </cell>
          <cell r="P845" t="str">
            <v>-</v>
          </cell>
          <cell r="Q845" t="str">
            <v>-</v>
          </cell>
          <cell r="R845">
            <v>3564099501260</v>
          </cell>
          <cell r="S845">
            <v>3564090501269</v>
          </cell>
          <cell r="T845" t="str">
            <v>China</v>
          </cell>
          <cell r="U845" t="str">
            <v>6911.10.4100</v>
          </cell>
          <cell r="V845">
            <v>9617001900</v>
          </cell>
          <cell r="W845" t="str">
            <v>NC</v>
          </cell>
          <cell r="X845" t="str">
            <v>-</v>
          </cell>
          <cell r="Y845" t="str">
            <v>-</v>
          </cell>
          <cell r="Z845">
            <v>88</v>
          </cell>
          <cell r="AA845">
            <v>88</v>
          </cell>
          <cell r="AB845">
            <v>115</v>
          </cell>
          <cell r="AC845">
            <v>0.29499999999999998</v>
          </cell>
          <cell r="AD845">
            <v>0.29499999999999998</v>
          </cell>
          <cell r="AE845" t="str">
            <v>-</v>
          </cell>
          <cell r="AF845" t="str">
            <v>-</v>
          </cell>
          <cell r="AG845" t="str">
            <v>-</v>
          </cell>
          <cell r="AH845" t="str">
            <v>-</v>
          </cell>
          <cell r="AI845" t="str">
            <v>-</v>
          </cell>
          <cell r="AJ845" t="str">
            <v>Box</v>
          </cell>
          <cell r="AK845">
            <v>110</v>
          </cell>
          <cell r="AL845">
            <v>110</v>
          </cell>
          <cell r="AM845">
            <v>130</v>
          </cell>
          <cell r="AN845">
            <v>0.34</v>
          </cell>
          <cell r="AO845">
            <v>4.500000000000004E-2</v>
          </cell>
          <cell r="AP845"/>
        </row>
        <row r="846">
          <cell r="I846">
            <v>950123</v>
          </cell>
          <cell r="J846" t="str">
            <v>UMBRELLA FULBAT</v>
          </cell>
          <cell r="K846" t="str">
            <v>-</v>
          </cell>
          <cell r="L846" t="str">
            <v>-</v>
          </cell>
          <cell r="M846" t="str">
            <v>-</v>
          </cell>
          <cell r="N846" t="str">
            <v>-</v>
          </cell>
          <cell r="O846"/>
          <cell r="P846"/>
          <cell r="Q846" t="str">
            <v>-</v>
          </cell>
          <cell r="R846" t="str">
            <v>356409950123</v>
          </cell>
          <cell r="S846" t="str">
            <v>3564090501232</v>
          </cell>
          <cell r="T846" t="str">
            <v>China</v>
          </cell>
          <cell r="U846" t="str">
            <v>6601.10.0000</v>
          </cell>
          <cell r="V846">
            <v>66019900</v>
          </cell>
          <cell r="W846" t="str">
            <v>NC</v>
          </cell>
          <cell r="X846" t="str">
            <v>-</v>
          </cell>
          <cell r="Y846" t="str">
            <v>-</v>
          </cell>
          <cell r="Z846">
            <v>1000</v>
          </cell>
          <cell r="AA846">
            <v>50</v>
          </cell>
          <cell r="AB846">
            <v>50</v>
          </cell>
          <cell r="AC846">
            <v>1.1499999999999999</v>
          </cell>
          <cell r="AD846">
            <v>1.1499999999999999</v>
          </cell>
          <cell r="AE846" t="str">
            <v>-</v>
          </cell>
          <cell r="AF846" t="str">
            <v>-</v>
          </cell>
          <cell r="AG846" t="str">
            <v>-</v>
          </cell>
          <cell r="AH846" t="str">
            <v>-</v>
          </cell>
          <cell r="AI846" t="str">
            <v>-</v>
          </cell>
          <cell r="AJ846" t="str">
            <v>Box</v>
          </cell>
          <cell r="AK846">
            <v>1000</v>
          </cell>
          <cell r="AL846">
            <v>50</v>
          </cell>
          <cell r="AM846">
            <v>50</v>
          </cell>
          <cell r="AN846">
            <v>1.1499999999999999</v>
          </cell>
          <cell r="AO846">
            <v>0</v>
          </cell>
          <cell r="AP846"/>
        </row>
        <row r="847">
          <cell r="I847">
            <v>950048</v>
          </cell>
          <cell r="J847" t="str">
            <v>WELCOME CARPET FULBAT - 60x95cm</v>
          </cell>
          <cell r="K847" t="str">
            <v>-</v>
          </cell>
          <cell r="L847" t="str">
            <v>-</v>
          </cell>
          <cell r="M847" t="str">
            <v>-</v>
          </cell>
          <cell r="N847" t="str">
            <v>-</v>
          </cell>
          <cell r="O847"/>
          <cell r="P847"/>
          <cell r="Q847" t="str">
            <v>-</v>
          </cell>
          <cell r="R847">
            <v>3564099500485</v>
          </cell>
          <cell r="S847" t="str">
            <v>NC</v>
          </cell>
          <cell r="T847" t="str">
            <v>Belgium</v>
          </cell>
          <cell r="U847" t="str">
            <v>5705.00.2030</v>
          </cell>
          <cell r="V847">
            <v>5705003000</v>
          </cell>
          <cell r="W847" t="str">
            <v>NC</v>
          </cell>
          <cell r="X847" t="str">
            <v>-</v>
          </cell>
          <cell r="Y847" t="str">
            <v>-</v>
          </cell>
          <cell r="Z847"/>
          <cell r="AA847"/>
          <cell r="AB847"/>
          <cell r="AC847"/>
          <cell r="AD847"/>
          <cell r="AE847" t="str">
            <v>-</v>
          </cell>
          <cell r="AF847" t="str">
            <v>-</v>
          </cell>
          <cell r="AG847" t="str">
            <v>-</v>
          </cell>
          <cell r="AH847" t="str">
            <v>-</v>
          </cell>
          <cell r="AI847" t="str">
            <v>-</v>
          </cell>
          <cell r="AJ847" t="str">
            <v>Polybag</v>
          </cell>
          <cell r="AK847"/>
          <cell r="AL847"/>
          <cell r="AM847"/>
          <cell r="AN847"/>
          <cell r="AO847">
            <v>0</v>
          </cell>
          <cell r="AP847"/>
        </row>
        <row r="848">
          <cell r="I848">
            <v>950097</v>
          </cell>
          <cell r="J848" t="str">
            <v>WIND FLAG FULBAT - 290cm</v>
          </cell>
          <cell r="K848" t="str">
            <v>-</v>
          </cell>
          <cell r="L848" t="str">
            <v>-</v>
          </cell>
          <cell r="M848" t="str">
            <v>-</v>
          </cell>
          <cell r="N848" t="str">
            <v>-</v>
          </cell>
          <cell r="O848"/>
          <cell r="P848"/>
          <cell r="Q848" t="str">
            <v>-</v>
          </cell>
          <cell r="R848">
            <v>3564099500973</v>
          </cell>
          <cell r="S848">
            <v>3564090500972</v>
          </cell>
          <cell r="T848" t="str">
            <v>China</v>
          </cell>
          <cell r="U848" t="str">
            <v>6307.90.9891</v>
          </cell>
          <cell r="V848">
            <v>6307909899</v>
          </cell>
          <cell r="W848" t="str">
            <v>NC</v>
          </cell>
          <cell r="X848" t="str">
            <v>-</v>
          </cell>
          <cell r="Y848" t="str">
            <v>-</v>
          </cell>
          <cell r="Z848">
            <v>1540</v>
          </cell>
          <cell r="AA848">
            <v>180</v>
          </cell>
          <cell r="AB848">
            <v>35</v>
          </cell>
          <cell r="AC848">
            <v>2.5</v>
          </cell>
          <cell r="AD848">
            <v>2.5</v>
          </cell>
          <cell r="AE848" t="str">
            <v>-</v>
          </cell>
          <cell r="AF848" t="str">
            <v>-</v>
          </cell>
          <cell r="AG848" t="str">
            <v>-</v>
          </cell>
          <cell r="AH848" t="str">
            <v>-</v>
          </cell>
          <cell r="AI848" t="str">
            <v>-</v>
          </cell>
          <cell r="AJ848" t="str">
            <v>Polybag</v>
          </cell>
          <cell r="AK848">
            <v>1540</v>
          </cell>
          <cell r="AL848">
            <v>180</v>
          </cell>
          <cell r="AM848">
            <v>35</v>
          </cell>
          <cell r="AN848">
            <v>2.5</v>
          </cell>
          <cell r="AO848">
            <v>0</v>
          </cell>
          <cell r="AP848"/>
        </row>
        <row r="849">
          <cell r="I849">
            <v>950125</v>
          </cell>
          <cell r="J849" t="str">
            <v>WIND FLAG FULBAT - 430cm</v>
          </cell>
          <cell r="K849" t="str">
            <v>-</v>
          </cell>
          <cell r="L849" t="str">
            <v>-</v>
          </cell>
          <cell r="M849" t="str">
            <v>-</v>
          </cell>
          <cell r="N849" t="str">
            <v>-</v>
          </cell>
          <cell r="O849"/>
          <cell r="P849"/>
          <cell r="Q849"/>
          <cell r="R849">
            <v>3564099501253</v>
          </cell>
          <cell r="S849">
            <v>3564090501252</v>
          </cell>
          <cell r="T849" t="str">
            <v>China</v>
          </cell>
          <cell r="U849" t="str">
            <v>6307.90.9891</v>
          </cell>
          <cell r="V849">
            <v>6307909899</v>
          </cell>
          <cell r="W849" t="str">
            <v>NC</v>
          </cell>
          <cell r="X849" t="str">
            <v>-</v>
          </cell>
          <cell r="Y849" t="str">
            <v>-</v>
          </cell>
          <cell r="Z849">
            <v>1540</v>
          </cell>
          <cell r="AA849">
            <v>180</v>
          </cell>
          <cell r="AB849">
            <v>35</v>
          </cell>
          <cell r="AC849">
            <v>3</v>
          </cell>
          <cell r="AD849">
            <v>3</v>
          </cell>
          <cell r="AE849" t="str">
            <v>-</v>
          </cell>
          <cell r="AF849" t="str">
            <v>-</v>
          </cell>
          <cell r="AG849" t="str">
            <v>-</v>
          </cell>
          <cell r="AH849" t="str">
            <v>-</v>
          </cell>
          <cell r="AI849" t="str">
            <v>-</v>
          </cell>
          <cell r="AJ849" t="str">
            <v>Polybag</v>
          </cell>
          <cell r="AK849">
            <v>1540</v>
          </cell>
          <cell r="AL849">
            <v>180</v>
          </cell>
          <cell r="AM849">
            <v>35</v>
          </cell>
          <cell r="AN849">
            <v>3</v>
          </cell>
          <cell r="AO849">
            <v>0</v>
          </cell>
          <cell r="AP849"/>
        </row>
        <row r="850">
          <cell r="I850">
            <v>950004</v>
          </cell>
          <cell r="J850" t="str">
            <v>FULBAT INDUSTRIAL CATALOG - EN (15pcs)</v>
          </cell>
          <cell r="K850" t="str">
            <v>-</v>
          </cell>
          <cell r="L850" t="str">
            <v>-</v>
          </cell>
          <cell r="M850" t="str">
            <v>-</v>
          </cell>
          <cell r="N850" t="str">
            <v>-</v>
          </cell>
          <cell r="O850" t="str">
            <v>-</v>
          </cell>
          <cell r="P850" t="str">
            <v>-</v>
          </cell>
          <cell r="Q850" t="str">
            <v>-</v>
          </cell>
          <cell r="R850" t="str">
            <v>3564099500041</v>
          </cell>
          <cell r="S850" t="str">
            <v>3564090500040</v>
          </cell>
          <cell r="T850" t="str">
            <v>France</v>
          </cell>
          <cell r="U850" t="str">
            <v>4911.10.0020</v>
          </cell>
          <cell r="V850">
            <v>4911101000</v>
          </cell>
          <cell r="W850" t="str">
            <v>NC</v>
          </cell>
          <cell r="X850" t="str">
            <v>-</v>
          </cell>
          <cell r="Y850" t="str">
            <v>-</v>
          </cell>
          <cell r="Z850"/>
          <cell r="AA850"/>
          <cell r="AB850"/>
          <cell r="AC850"/>
          <cell r="AD850"/>
          <cell r="AE850" t="str">
            <v>-</v>
          </cell>
          <cell r="AF850" t="str">
            <v>-</v>
          </cell>
          <cell r="AG850" t="str">
            <v>-</v>
          </cell>
          <cell r="AH850" t="str">
            <v>-</v>
          </cell>
          <cell r="AI850" t="str">
            <v>-</v>
          </cell>
          <cell r="AJ850" t="str">
            <v>NC</v>
          </cell>
          <cell r="AK850"/>
          <cell r="AL850"/>
          <cell r="AM850"/>
          <cell r="AN850"/>
          <cell r="AO850"/>
          <cell r="AP850"/>
        </row>
        <row r="851">
          <cell r="I851">
            <v>950008</v>
          </cell>
          <cell r="J851" t="str">
            <v>FULBAT INDUSTRIAL CATALOG - FR (15pcs)</v>
          </cell>
          <cell r="K851" t="str">
            <v>-</v>
          </cell>
          <cell r="L851" t="str">
            <v>-</v>
          </cell>
          <cell r="M851" t="str">
            <v>-</v>
          </cell>
          <cell r="N851" t="str">
            <v>-</v>
          </cell>
          <cell r="O851" t="str">
            <v>-</v>
          </cell>
          <cell r="P851" t="str">
            <v>-</v>
          </cell>
          <cell r="Q851" t="str">
            <v>-</v>
          </cell>
          <cell r="R851" t="str">
            <v>3564099500089</v>
          </cell>
          <cell r="S851" t="str">
            <v>3564090500088</v>
          </cell>
          <cell r="T851" t="str">
            <v>France</v>
          </cell>
          <cell r="U851" t="str">
            <v>4911.10.0020</v>
          </cell>
          <cell r="V851">
            <v>4911101000</v>
          </cell>
          <cell r="W851" t="str">
            <v>NC</v>
          </cell>
          <cell r="X851" t="str">
            <v>-</v>
          </cell>
          <cell r="Y851" t="str">
            <v>-</v>
          </cell>
          <cell r="Z851"/>
          <cell r="AA851"/>
          <cell r="AB851"/>
          <cell r="AC851"/>
          <cell r="AD851"/>
          <cell r="AE851" t="str">
            <v>-</v>
          </cell>
          <cell r="AF851" t="str">
            <v>-</v>
          </cell>
          <cell r="AG851" t="str">
            <v>-</v>
          </cell>
          <cell r="AH851" t="str">
            <v>-</v>
          </cell>
          <cell r="AI851" t="str">
            <v>-</v>
          </cell>
          <cell r="AJ851" t="str">
            <v>NC</v>
          </cell>
          <cell r="AK851"/>
          <cell r="AL851"/>
          <cell r="AM851"/>
          <cell r="AN851"/>
          <cell r="AO851"/>
          <cell r="AP851"/>
        </row>
        <row r="852">
          <cell r="I852">
            <v>950002</v>
          </cell>
          <cell r="J852" t="str">
            <v>FULBAT LAWN GARDEN CATALOG - EN (15pcs)</v>
          </cell>
          <cell r="K852" t="str">
            <v>-</v>
          </cell>
          <cell r="L852" t="str">
            <v>-</v>
          </cell>
          <cell r="M852" t="str">
            <v>-</v>
          </cell>
          <cell r="N852" t="str">
            <v>-</v>
          </cell>
          <cell r="O852" t="str">
            <v>-</v>
          </cell>
          <cell r="P852" t="str">
            <v>-</v>
          </cell>
          <cell r="Q852" t="str">
            <v>-</v>
          </cell>
          <cell r="R852" t="str">
            <v>3564099500027</v>
          </cell>
          <cell r="S852" t="str">
            <v>3564090500026</v>
          </cell>
          <cell r="T852" t="str">
            <v>France</v>
          </cell>
          <cell r="U852" t="str">
            <v>4911.10.0020</v>
          </cell>
          <cell r="V852">
            <v>4911101000</v>
          </cell>
          <cell r="W852" t="str">
            <v>NC</v>
          </cell>
          <cell r="X852" t="str">
            <v>-</v>
          </cell>
          <cell r="Y852" t="str">
            <v>-</v>
          </cell>
          <cell r="Z852"/>
          <cell r="AA852"/>
          <cell r="AB852"/>
          <cell r="AC852"/>
          <cell r="AD852"/>
          <cell r="AE852" t="str">
            <v>-</v>
          </cell>
          <cell r="AF852" t="str">
            <v>-</v>
          </cell>
          <cell r="AG852" t="str">
            <v>-</v>
          </cell>
          <cell r="AH852" t="str">
            <v>-</v>
          </cell>
          <cell r="AI852" t="str">
            <v>-</v>
          </cell>
          <cell r="AJ852" t="str">
            <v>NC</v>
          </cell>
          <cell r="AK852"/>
          <cell r="AL852"/>
          <cell r="AM852"/>
          <cell r="AN852"/>
          <cell r="AO852"/>
          <cell r="AP852"/>
        </row>
        <row r="853">
          <cell r="I853">
            <v>950001</v>
          </cell>
          <cell r="J853" t="str">
            <v>FULBAT LAWN GARDEN CATALOG - EN/DE ( 50pcs)</v>
          </cell>
          <cell r="K853" t="str">
            <v>-</v>
          </cell>
          <cell r="L853" t="str">
            <v>-</v>
          </cell>
          <cell r="M853" t="str">
            <v>-</v>
          </cell>
          <cell r="N853" t="str">
            <v>-</v>
          </cell>
          <cell r="O853" t="str">
            <v>-</v>
          </cell>
          <cell r="P853" t="str">
            <v>-</v>
          </cell>
          <cell r="Q853" t="str">
            <v>-</v>
          </cell>
          <cell r="R853" t="str">
            <v>3564099500010</v>
          </cell>
          <cell r="S853" t="str">
            <v>3564090500019</v>
          </cell>
          <cell r="T853" t="str">
            <v>France</v>
          </cell>
          <cell r="U853" t="str">
            <v>4911.10.0020</v>
          </cell>
          <cell r="V853">
            <v>4911101000</v>
          </cell>
          <cell r="W853" t="str">
            <v>NC</v>
          </cell>
          <cell r="X853" t="str">
            <v>-</v>
          </cell>
          <cell r="Y853" t="str">
            <v>-</v>
          </cell>
          <cell r="Z853"/>
          <cell r="AA853"/>
          <cell r="AB853"/>
          <cell r="AC853"/>
          <cell r="AD853"/>
          <cell r="AE853" t="str">
            <v>-</v>
          </cell>
          <cell r="AF853" t="str">
            <v>-</v>
          </cell>
          <cell r="AG853" t="str">
            <v>-</v>
          </cell>
          <cell r="AH853" t="str">
            <v>-</v>
          </cell>
          <cell r="AI853" t="str">
            <v>-</v>
          </cell>
          <cell r="AJ853" t="str">
            <v>NC</v>
          </cell>
          <cell r="AK853"/>
          <cell r="AL853"/>
          <cell r="AM853"/>
          <cell r="AN853"/>
          <cell r="AO853"/>
          <cell r="AP853"/>
        </row>
        <row r="854">
          <cell r="I854">
            <v>950006</v>
          </cell>
          <cell r="J854" t="str">
            <v>FULBAT LAWN GARDEN CATALOG - FR (15pcs)</v>
          </cell>
          <cell r="K854" t="str">
            <v>-</v>
          </cell>
          <cell r="L854" t="str">
            <v>-</v>
          </cell>
          <cell r="M854" t="str">
            <v>-</v>
          </cell>
          <cell r="N854" t="str">
            <v>-</v>
          </cell>
          <cell r="O854" t="str">
            <v>-</v>
          </cell>
          <cell r="P854" t="str">
            <v>-</v>
          </cell>
          <cell r="Q854" t="str">
            <v>-</v>
          </cell>
          <cell r="R854" t="str">
            <v>3564099500065</v>
          </cell>
          <cell r="S854" t="str">
            <v>3564090500064</v>
          </cell>
          <cell r="T854" t="str">
            <v>France</v>
          </cell>
          <cell r="U854" t="str">
            <v>4911.10.0020</v>
          </cell>
          <cell r="V854">
            <v>4911101000</v>
          </cell>
          <cell r="W854" t="str">
            <v>NC</v>
          </cell>
          <cell r="X854" t="str">
            <v>-</v>
          </cell>
          <cell r="Y854" t="str">
            <v>-</v>
          </cell>
          <cell r="Z854"/>
          <cell r="AA854"/>
          <cell r="AB854"/>
          <cell r="AC854"/>
          <cell r="AD854"/>
          <cell r="AE854" t="str">
            <v>-</v>
          </cell>
          <cell r="AF854" t="str">
            <v>-</v>
          </cell>
          <cell r="AG854" t="str">
            <v>-</v>
          </cell>
          <cell r="AH854" t="str">
            <v>-</v>
          </cell>
          <cell r="AI854" t="str">
            <v>-</v>
          </cell>
          <cell r="AJ854" t="str">
            <v>NC</v>
          </cell>
          <cell r="AK854"/>
          <cell r="AL854"/>
          <cell r="AM854"/>
          <cell r="AN854"/>
          <cell r="AO854"/>
          <cell r="AP854"/>
        </row>
        <row r="855">
          <cell r="I855">
            <v>950046</v>
          </cell>
          <cell r="J855" t="str">
            <v>FULBAT MEDIUM STICKER  - WHITE 100x40mm (50pcs)</v>
          </cell>
          <cell r="K855" t="str">
            <v>-</v>
          </cell>
          <cell r="L855" t="str">
            <v>-</v>
          </cell>
          <cell r="M855" t="str">
            <v>-</v>
          </cell>
          <cell r="N855" t="str">
            <v>-</v>
          </cell>
          <cell r="O855" t="str">
            <v>-</v>
          </cell>
          <cell r="P855" t="str">
            <v>-</v>
          </cell>
          <cell r="Q855" t="str">
            <v>-</v>
          </cell>
          <cell r="R855">
            <v>3564099500461</v>
          </cell>
          <cell r="S855">
            <v>3564090500460</v>
          </cell>
          <cell r="T855" t="str">
            <v>China</v>
          </cell>
          <cell r="U855" t="str">
            <v>3919.90.5060</v>
          </cell>
          <cell r="V855">
            <v>48211010</v>
          </cell>
          <cell r="W855" t="str">
            <v>NC</v>
          </cell>
          <cell r="X855" t="str">
            <v>-</v>
          </cell>
          <cell r="Y855" t="str">
            <v>-</v>
          </cell>
          <cell r="Z855">
            <v>100</v>
          </cell>
          <cell r="AA855">
            <v>40</v>
          </cell>
          <cell r="AB855">
            <v>1</v>
          </cell>
          <cell r="AC855">
            <v>1.2E-2</v>
          </cell>
          <cell r="AD855">
            <v>1.2E-2</v>
          </cell>
          <cell r="AE855" t="str">
            <v>-</v>
          </cell>
          <cell r="AF855" t="str">
            <v>-</v>
          </cell>
          <cell r="AG855" t="str">
            <v>-</v>
          </cell>
          <cell r="AH855" t="str">
            <v>-</v>
          </cell>
          <cell r="AI855" t="str">
            <v>-</v>
          </cell>
          <cell r="AJ855" t="str">
            <v>Polybag</v>
          </cell>
          <cell r="AK855">
            <v>150</v>
          </cell>
          <cell r="AL855">
            <v>40</v>
          </cell>
          <cell r="AM855">
            <v>20</v>
          </cell>
          <cell r="AN855">
            <v>6.4000000000000001E-2</v>
          </cell>
          <cell r="AO855">
            <v>5.2000000000000005E-2</v>
          </cell>
          <cell r="AP855"/>
        </row>
        <row r="856">
          <cell r="I856">
            <v>950047</v>
          </cell>
          <cell r="J856" t="str">
            <v>FULBAT MEDIUM STICKER - FEEL THE POWER BLACK 100x40mm (50 pcs)</v>
          </cell>
          <cell r="K856" t="str">
            <v>-</v>
          </cell>
          <cell r="L856" t="str">
            <v>-</v>
          </cell>
          <cell r="M856" t="str">
            <v>-</v>
          </cell>
          <cell r="N856" t="str">
            <v>-</v>
          </cell>
          <cell r="O856" t="str">
            <v>-</v>
          </cell>
          <cell r="P856" t="str">
            <v>-</v>
          </cell>
          <cell r="Q856" t="str">
            <v>-</v>
          </cell>
          <cell r="R856">
            <v>3564099500478</v>
          </cell>
          <cell r="S856">
            <v>3564090500477</v>
          </cell>
          <cell r="T856" t="str">
            <v>China</v>
          </cell>
          <cell r="U856" t="str">
            <v>3919.90.5060</v>
          </cell>
          <cell r="V856">
            <v>48211010</v>
          </cell>
          <cell r="W856" t="str">
            <v>NC</v>
          </cell>
          <cell r="X856" t="str">
            <v>-</v>
          </cell>
          <cell r="Y856" t="str">
            <v>-</v>
          </cell>
          <cell r="Z856">
            <v>100</v>
          </cell>
          <cell r="AA856">
            <v>40</v>
          </cell>
          <cell r="AB856">
            <v>1</v>
          </cell>
          <cell r="AC856">
            <v>8.0000000000000002E-3</v>
          </cell>
          <cell r="AD856">
            <v>8.0000000000000002E-3</v>
          </cell>
          <cell r="AE856" t="str">
            <v>-</v>
          </cell>
          <cell r="AF856" t="str">
            <v>-</v>
          </cell>
          <cell r="AG856" t="str">
            <v>-</v>
          </cell>
          <cell r="AH856" t="str">
            <v>-</v>
          </cell>
          <cell r="AI856" t="str">
            <v>-</v>
          </cell>
          <cell r="AJ856" t="str">
            <v>Polybag</v>
          </cell>
          <cell r="AK856">
            <v>158</v>
          </cell>
          <cell r="AL856">
            <v>50</v>
          </cell>
          <cell r="AM856">
            <v>9</v>
          </cell>
          <cell r="AN856">
            <v>4.3999999999999997E-2</v>
          </cell>
          <cell r="AO856">
            <v>3.5999999999999997E-2</v>
          </cell>
          <cell r="AP856"/>
        </row>
        <row r="857">
          <cell r="I857">
            <v>950005</v>
          </cell>
          <cell r="J857" t="str">
            <v>FULBAT MOTIVE POWER CATALOG - EN (15pcs)</v>
          </cell>
          <cell r="K857" t="str">
            <v>-</v>
          </cell>
          <cell r="L857" t="str">
            <v>-</v>
          </cell>
          <cell r="M857" t="str">
            <v>-</v>
          </cell>
          <cell r="N857" t="str">
            <v>-</v>
          </cell>
          <cell r="O857" t="str">
            <v>-</v>
          </cell>
          <cell r="P857" t="str">
            <v>-</v>
          </cell>
          <cell r="Q857" t="str">
            <v>-</v>
          </cell>
          <cell r="R857" t="str">
            <v>3564099500058</v>
          </cell>
          <cell r="S857" t="str">
            <v>3564090500057</v>
          </cell>
          <cell r="T857" t="str">
            <v>France</v>
          </cell>
          <cell r="U857" t="str">
            <v>4911.10.0020</v>
          </cell>
          <cell r="V857">
            <v>4911101000</v>
          </cell>
          <cell r="W857" t="str">
            <v>NC</v>
          </cell>
          <cell r="X857" t="str">
            <v>-</v>
          </cell>
          <cell r="Y857" t="str">
            <v>-</v>
          </cell>
          <cell r="Z857"/>
          <cell r="AA857"/>
          <cell r="AB857"/>
          <cell r="AC857"/>
          <cell r="AD857"/>
          <cell r="AE857" t="str">
            <v>-</v>
          </cell>
          <cell r="AF857" t="str">
            <v>-</v>
          </cell>
          <cell r="AG857" t="str">
            <v>-</v>
          </cell>
          <cell r="AH857" t="str">
            <v>-</v>
          </cell>
          <cell r="AI857" t="str">
            <v>-</v>
          </cell>
          <cell r="AJ857" t="str">
            <v>NC</v>
          </cell>
          <cell r="AK857"/>
          <cell r="AL857"/>
          <cell r="AM857"/>
          <cell r="AN857"/>
          <cell r="AO857"/>
          <cell r="AP857"/>
        </row>
        <row r="858">
          <cell r="I858">
            <v>950009</v>
          </cell>
          <cell r="J858" t="str">
            <v>FULBAT MOTIVE POWER CATALOG - FR (15pcs)</v>
          </cell>
          <cell r="K858" t="str">
            <v>-</v>
          </cell>
          <cell r="L858" t="str">
            <v>-</v>
          </cell>
          <cell r="M858" t="str">
            <v>-</v>
          </cell>
          <cell r="N858" t="str">
            <v>-</v>
          </cell>
          <cell r="O858" t="str">
            <v>-</v>
          </cell>
          <cell r="P858" t="str">
            <v>-</v>
          </cell>
          <cell r="Q858" t="str">
            <v>-</v>
          </cell>
          <cell r="R858" t="str">
            <v>3564099500096</v>
          </cell>
          <cell r="S858" t="str">
            <v>3564090500095</v>
          </cell>
          <cell r="T858" t="str">
            <v>France</v>
          </cell>
          <cell r="U858" t="str">
            <v>4911.10.0020</v>
          </cell>
          <cell r="V858">
            <v>4911101000</v>
          </cell>
          <cell r="W858" t="str">
            <v>NC</v>
          </cell>
          <cell r="X858" t="str">
            <v>-</v>
          </cell>
          <cell r="Y858" t="str">
            <v>-</v>
          </cell>
          <cell r="Z858"/>
          <cell r="AA858"/>
          <cell r="AB858"/>
          <cell r="AC858"/>
          <cell r="AD858"/>
          <cell r="AE858" t="str">
            <v>-</v>
          </cell>
          <cell r="AF858" t="str">
            <v>-</v>
          </cell>
          <cell r="AG858" t="str">
            <v>-</v>
          </cell>
          <cell r="AH858" t="str">
            <v>-</v>
          </cell>
          <cell r="AI858" t="str">
            <v>-</v>
          </cell>
          <cell r="AJ858" t="str">
            <v>NC</v>
          </cell>
          <cell r="AK858"/>
          <cell r="AL858"/>
          <cell r="AM858"/>
          <cell r="AN858"/>
          <cell r="AO858"/>
          <cell r="AP858"/>
        </row>
        <row r="859">
          <cell r="I859">
            <v>950003</v>
          </cell>
          <cell r="J859" t="str">
            <v>FULBAT MOTORCYCLE CATALOG - EN (15pcs)</v>
          </cell>
          <cell r="K859" t="str">
            <v>-</v>
          </cell>
          <cell r="L859" t="str">
            <v>-</v>
          </cell>
          <cell r="M859" t="str">
            <v>-</v>
          </cell>
          <cell r="N859" t="str">
            <v>-</v>
          </cell>
          <cell r="O859" t="str">
            <v>-</v>
          </cell>
          <cell r="P859" t="str">
            <v>-</v>
          </cell>
          <cell r="Q859" t="str">
            <v>-</v>
          </cell>
          <cell r="R859" t="str">
            <v>3564099500034</v>
          </cell>
          <cell r="S859" t="str">
            <v>3564090500033</v>
          </cell>
          <cell r="T859" t="str">
            <v>France</v>
          </cell>
          <cell r="U859" t="str">
            <v>4911.10.0020</v>
          </cell>
          <cell r="V859">
            <v>4911101000</v>
          </cell>
          <cell r="W859" t="str">
            <v>NC</v>
          </cell>
          <cell r="X859" t="str">
            <v>-</v>
          </cell>
          <cell r="Y859" t="str">
            <v>-</v>
          </cell>
          <cell r="Z859"/>
          <cell r="AA859"/>
          <cell r="AB859"/>
          <cell r="AC859"/>
          <cell r="AD859"/>
          <cell r="AE859" t="str">
            <v>-</v>
          </cell>
          <cell r="AF859" t="str">
            <v>-</v>
          </cell>
          <cell r="AG859" t="str">
            <v>-</v>
          </cell>
          <cell r="AH859" t="str">
            <v>-</v>
          </cell>
          <cell r="AI859" t="str">
            <v>-</v>
          </cell>
          <cell r="AJ859" t="str">
            <v>NC</v>
          </cell>
          <cell r="AK859"/>
          <cell r="AL859"/>
          <cell r="AM859"/>
          <cell r="AN859"/>
          <cell r="AO859"/>
          <cell r="AP859"/>
        </row>
        <row r="860">
          <cell r="I860">
            <v>950007</v>
          </cell>
          <cell r="J860" t="str">
            <v>FULBAT MOTORCYCLE CATALOG - FR (15pcs)</v>
          </cell>
          <cell r="K860" t="str">
            <v>-</v>
          </cell>
          <cell r="L860" t="str">
            <v>-</v>
          </cell>
          <cell r="M860" t="str">
            <v>-</v>
          </cell>
          <cell r="N860" t="str">
            <v>-</v>
          </cell>
          <cell r="O860" t="str">
            <v>-</v>
          </cell>
          <cell r="P860" t="str">
            <v>-</v>
          </cell>
          <cell r="Q860" t="str">
            <v>-</v>
          </cell>
          <cell r="R860" t="str">
            <v>3564099500072</v>
          </cell>
          <cell r="S860" t="str">
            <v>3564090500071</v>
          </cell>
          <cell r="T860" t="str">
            <v>France</v>
          </cell>
          <cell r="U860" t="str">
            <v>4911.10.0020</v>
          </cell>
          <cell r="V860">
            <v>4911101000</v>
          </cell>
          <cell r="W860" t="str">
            <v>NC</v>
          </cell>
          <cell r="X860" t="str">
            <v>-</v>
          </cell>
          <cell r="Y860" t="str">
            <v>-</v>
          </cell>
          <cell r="Z860"/>
          <cell r="AA860"/>
          <cell r="AB860"/>
          <cell r="AC860"/>
          <cell r="AD860"/>
          <cell r="AE860" t="str">
            <v>-</v>
          </cell>
          <cell r="AF860" t="str">
            <v>-</v>
          </cell>
          <cell r="AG860" t="str">
            <v>-</v>
          </cell>
          <cell r="AH860" t="str">
            <v>-</v>
          </cell>
          <cell r="AI860" t="str">
            <v>-</v>
          </cell>
          <cell r="AJ860" t="str">
            <v>NC</v>
          </cell>
          <cell r="AK860"/>
          <cell r="AL860"/>
          <cell r="AM860"/>
          <cell r="AN860"/>
          <cell r="AO860"/>
          <cell r="AP860"/>
        </row>
        <row r="861">
          <cell r="I861">
            <v>950045</v>
          </cell>
          <cell r="J861" t="str">
            <v>FULBAT WINDOW STICKER - OFFICIAL DEALER (2 pcs)</v>
          </cell>
          <cell r="K861" t="str">
            <v>-</v>
          </cell>
          <cell r="L861" t="str">
            <v>-</v>
          </cell>
          <cell r="M861" t="str">
            <v>-</v>
          </cell>
          <cell r="N861" t="str">
            <v>-</v>
          </cell>
          <cell r="O861" t="str">
            <v>-</v>
          </cell>
          <cell r="P861" t="str">
            <v>-</v>
          </cell>
          <cell r="Q861" t="str">
            <v>-</v>
          </cell>
          <cell r="R861">
            <v>3564099500454</v>
          </cell>
          <cell r="S861">
            <v>3564090500453</v>
          </cell>
          <cell r="T861" t="str">
            <v>China</v>
          </cell>
          <cell r="U861" t="str">
            <v>3919.90.5060</v>
          </cell>
          <cell r="V861">
            <v>48211010</v>
          </cell>
          <cell r="W861" t="str">
            <v>NC</v>
          </cell>
          <cell r="X861" t="str">
            <v>-</v>
          </cell>
          <cell r="Y861" t="str">
            <v>-</v>
          </cell>
          <cell r="Z861">
            <v>200</v>
          </cell>
          <cell r="AA861">
            <v>82</v>
          </cell>
          <cell r="AB861">
            <v>1</v>
          </cell>
          <cell r="AC861">
            <v>4.0000000000000001E-3</v>
          </cell>
          <cell r="AD861">
            <v>4.0000000000000001E-3</v>
          </cell>
          <cell r="AE861" t="str">
            <v>-</v>
          </cell>
          <cell r="AF861" t="str">
            <v>-</v>
          </cell>
          <cell r="AG861" t="str">
            <v>-</v>
          </cell>
          <cell r="AH861" t="str">
            <v>-</v>
          </cell>
          <cell r="AI861" t="str">
            <v>-</v>
          </cell>
          <cell r="AJ861" t="str">
            <v>Polybag</v>
          </cell>
          <cell r="AK861">
            <v>263</v>
          </cell>
          <cell r="AL861">
            <v>95</v>
          </cell>
          <cell r="AM861">
            <v>3</v>
          </cell>
          <cell r="AN861">
            <v>0.01</v>
          </cell>
          <cell r="AO861">
            <v>6.0000000000000001E-3</v>
          </cell>
          <cell r="AP861"/>
        </row>
        <row r="862">
          <cell r="I862">
            <v>750597</v>
          </cell>
          <cell r="J862" t="str">
            <v>BATTERY DISPLAY FOR FDC BATTERIES</v>
          </cell>
          <cell r="K862" t="str">
            <v>-</v>
          </cell>
          <cell r="L862" t="str">
            <v>-</v>
          </cell>
          <cell r="M862" t="str">
            <v>-</v>
          </cell>
          <cell r="N862" t="str">
            <v>-</v>
          </cell>
          <cell r="O862"/>
          <cell r="P862"/>
          <cell r="Q862" t="str">
            <v>-</v>
          </cell>
          <cell r="R862">
            <v>3564097505970</v>
          </cell>
          <cell r="S862" t="str">
            <v>3564098505979</v>
          </cell>
          <cell r="T862" t="str">
            <v>China</v>
          </cell>
          <cell r="U862"/>
          <cell r="V862"/>
          <cell r="W862"/>
          <cell r="X862"/>
          <cell r="Y862"/>
          <cell r="Z862"/>
          <cell r="AA862"/>
          <cell r="AB862"/>
          <cell r="AC862"/>
          <cell r="AD862"/>
          <cell r="AE862" t="str">
            <v>-</v>
          </cell>
          <cell r="AF862" t="str">
            <v>-</v>
          </cell>
          <cell r="AG862" t="str">
            <v>-</v>
          </cell>
          <cell r="AH862" t="str">
            <v>-</v>
          </cell>
          <cell r="AI862" t="str">
            <v>-</v>
          </cell>
          <cell r="AJ862" t="str">
            <v>Box</v>
          </cell>
          <cell r="AK862">
            <v>100</v>
          </cell>
          <cell r="AL862">
            <v>127</v>
          </cell>
          <cell r="AM862">
            <v>75</v>
          </cell>
          <cell r="AN862">
            <v>1.34</v>
          </cell>
          <cell r="AO862"/>
          <cell r="AP862"/>
        </row>
        <row r="863">
          <cell r="I863">
            <v>200101</v>
          </cell>
          <cell r="J863" t="str">
            <v>AXCELL DRY BATTERY - 12N5.5-3B  (With Acid Pack)</v>
          </cell>
          <cell r="K863">
            <v>12</v>
          </cell>
          <cell r="L863">
            <v>5.8</v>
          </cell>
          <cell r="M863">
            <v>5.5</v>
          </cell>
          <cell r="N863">
            <v>55</v>
          </cell>
          <cell r="O863" t="str">
            <v>/</v>
          </cell>
          <cell r="P863" t="str">
            <v>M5*9</v>
          </cell>
          <cell r="Q863" t="str">
            <v>/</v>
          </cell>
          <cell r="R863">
            <v>3564092001019</v>
          </cell>
          <cell r="S863">
            <v>3564093001018</v>
          </cell>
          <cell r="T863" t="str">
            <v>China</v>
          </cell>
          <cell r="U863" t="str">
            <v>8507.10.0030</v>
          </cell>
          <cell r="V863">
            <v>8507102090</v>
          </cell>
          <cell r="W863">
            <v>2796</v>
          </cell>
          <cell r="X863">
            <v>8</v>
          </cell>
          <cell r="Y863" t="str">
            <v>II</v>
          </cell>
          <cell r="Z863">
            <v>135</v>
          </cell>
          <cell r="AA863">
            <v>60</v>
          </cell>
          <cell r="AB863">
            <v>130</v>
          </cell>
          <cell r="AC863">
            <v>1.6</v>
          </cell>
          <cell r="AD863">
            <v>2.2200000000000002</v>
          </cell>
          <cell r="AE863">
            <v>0.48046875</v>
          </cell>
          <cell r="AF863">
            <v>0.61499999999999999</v>
          </cell>
          <cell r="AG863">
            <v>1.28</v>
          </cell>
          <cell r="AH863">
            <v>0.37</v>
          </cell>
          <cell r="AI863">
            <v>1.27</v>
          </cell>
          <cell r="AJ863" t="str">
            <v>Color Box</v>
          </cell>
          <cell r="AK863">
            <v>158</v>
          </cell>
          <cell r="AL863">
            <v>138</v>
          </cell>
          <cell r="AM863">
            <v>156</v>
          </cell>
          <cell r="AN863">
            <v>2.4822514666666669</v>
          </cell>
          <cell r="AO863">
            <v>0.11832300000000003</v>
          </cell>
          <cell r="AP863" t="str">
            <v>Single-Wave  corrugated paper</v>
          </cell>
        </row>
        <row r="864">
          <cell r="I864">
            <v>200102</v>
          </cell>
          <cell r="J864" t="str">
            <v>AXCELL DRY BATTERY - 12N5.5-4A  (With Acid Pack)</v>
          </cell>
          <cell r="K864">
            <v>12</v>
          </cell>
          <cell r="L864">
            <v>5.8</v>
          </cell>
          <cell r="M864">
            <v>5.5</v>
          </cell>
          <cell r="N864">
            <v>55</v>
          </cell>
          <cell r="O864" t="str">
            <v>/</v>
          </cell>
          <cell r="P864" t="str">
            <v>M5*9</v>
          </cell>
          <cell r="Q864" t="str">
            <v>/</v>
          </cell>
          <cell r="R864">
            <v>3564092001026</v>
          </cell>
          <cell r="S864">
            <v>3564093001025</v>
          </cell>
          <cell r="T864" t="str">
            <v>China</v>
          </cell>
          <cell r="U864" t="str">
            <v>8507.10.0030</v>
          </cell>
          <cell r="V864">
            <v>8507102090</v>
          </cell>
          <cell r="W864">
            <v>2796</v>
          </cell>
          <cell r="X864">
            <v>8</v>
          </cell>
          <cell r="Y864" t="str">
            <v>II</v>
          </cell>
          <cell r="Z864">
            <v>135</v>
          </cell>
          <cell r="AA864">
            <v>60</v>
          </cell>
          <cell r="AB864">
            <v>130</v>
          </cell>
          <cell r="AC864">
            <v>1.6</v>
          </cell>
          <cell r="AD864">
            <v>2.2200000000000002</v>
          </cell>
          <cell r="AE864">
            <v>0.48046875</v>
          </cell>
          <cell r="AF864">
            <v>0.61499999999999999</v>
          </cell>
          <cell r="AG864">
            <v>1.28</v>
          </cell>
          <cell r="AH864">
            <v>0.37</v>
          </cell>
          <cell r="AI864">
            <v>1.27</v>
          </cell>
          <cell r="AJ864" t="str">
            <v>Color Box</v>
          </cell>
          <cell r="AK864">
            <v>158</v>
          </cell>
          <cell r="AL864">
            <v>138</v>
          </cell>
          <cell r="AM864">
            <v>156</v>
          </cell>
          <cell r="AN864">
            <v>2.4822514666666669</v>
          </cell>
          <cell r="AO864">
            <v>0.11832300000000003</v>
          </cell>
          <cell r="AP864" t="str">
            <v>Single-Wave  corrugated paper</v>
          </cell>
        </row>
        <row r="865">
          <cell r="I865">
            <v>200103</v>
          </cell>
          <cell r="J865" t="str">
            <v>AXCELL DRY BATTERY - 12N6-3B (With Acid Pack)</v>
          </cell>
          <cell r="K865">
            <v>12</v>
          </cell>
          <cell r="L865">
            <v>6.3</v>
          </cell>
          <cell r="M865">
            <v>6</v>
          </cell>
          <cell r="N865">
            <v>50</v>
          </cell>
          <cell r="O865" t="str">
            <v>/</v>
          </cell>
          <cell r="P865" t="str">
            <v>N/A</v>
          </cell>
          <cell r="Q865" t="str">
            <v>/</v>
          </cell>
          <cell r="R865" t="str">
            <v>356409200103</v>
          </cell>
          <cell r="S865" t="str">
            <v>3564093001032</v>
          </cell>
          <cell r="T865" t="str">
            <v>China</v>
          </cell>
          <cell r="U865" t="str">
            <v>8507.10.0030</v>
          </cell>
          <cell r="V865">
            <v>8507102090</v>
          </cell>
          <cell r="W865">
            <v>2796</v>
          </cell>
          <cell r="X865">
            <v>8</v>
          </cell>
          <cell r="Y865" t="str">
            <v>II</v>
          </cell>
          <cell r="Z865">
            <v>137</v>
          </cell>
          <cell r="AA865">
            <v>72</v>
          </cell>
          <cell r="AB865">
            <v>95</v>
          </cell>
          <cell r="AC865">
            <v>1.62</v>
          </cell>
          <cell r="AD865">
            <v>2.09</v>
          </cell>
          <cell r="AE865">
            <v>0.36299999999999999</v>
          </cell>
          <cell r="AF865">
            <v>0.46500000000000002</v>
          </cell>
          <cell r="AG865">
            <v>1.28</v>
          </cell>
          <cell r="AH865">
            <v>0.374</v>
          </cell>
          <cell r="AI865">
            <v>1.27</v>
          </cell>
          <cell r="AJ865" t="str">
            <v>Color Box</v>
          </cell>
          <cell r="AK865">
            <v>153</v>
          </cell>
          <cell r="AL865">
            <v>147</v>
          </cell>
          <cell r="AM865">
            <v>123</v>
          </cell>
          <cell r="AN865">
            <v>2.2487347499999997</v>
          </cell>
          <cell r="AO865">
            <v>0.10595474999999999</v>
          </cell>
          <cell r="AP865" t="str">
            <v>Single-Wave  corrugated paper</v>
          </cell>
        </row>
        <row r="866">
          <cell r="I866">
            <v>200107</v>
          </cell>
          <cell r="J866" t="str">
            <v>AXCELL DRY BATTERY - 12N7-3B (With Acid Pack)</v>
          </cell>
          <cell r="K866">
            <v>12</v>
          </cell>
          <cell r="L866">
            <v>7.4</v>
          </cell>
          <cell r="M866">
            <v>7</v>
          </cell>
          <cell r="N866">
            <v>70</v>
          </cell>
          <cell r="O866" t="str">
            <v>/</v>
          </cell>
          <cell r="P866" t="str">
            <v>M6*12</v>
          </cell>
          <cell r="Q866" t="str">
            <v>/</v>
          </cell>
          <cell r="R866" t="str">
            <v>356409200107</v>
          </cell>
          <cell r="S866" t="str">
            <v>3564093001076</v>
          </cell>
          <cell r="T866" t="str">
            <v>China</v>
          </cell>
          <cell r="U866" t="str">
            <v>8507.10.0030</v>
          </cell>
          <cell r="V866">
            <v>8507102090</v>
          </cell>
          <cell r="W866">
            <v>2796</v>
          </cell>
          <cell r="X866">
            <v>8</v>
          </cell>
          <cell r="Y866" t="str">
            <v>II</v>
          </cell>
          <cell r="Z866">
            <v>135</v>
          </cell>
          <cell r="AA866">
            <v>75</v>
          </cell>
          <cell r="AB866">
            <v>133</v>
          </cell>
          <cell r="AC866">
            <v>1.9</v>
          </cell>
          <cell r="AD866">
            <v>2.66</v>
          </cell>
          <cell r="AE866">
            <v>0.58984375</v>
          </cell>
          <cell r="AF866">
            <v>0.755</v>
          </cell>
          <cell r="AG866">
            <v>1.28</v>
          </cell>
          <cell r="AH866">
            <v>0.37</v>
          </cell>
          <cell r="AI866">
            <v>1.27</v>
          </cell>
          <cell r="AJ866" t="str">
            <v>Color Box</v>
          </cell>
          <cell r="AK866">
            <v>154</v>
          </cell>
          <cell r="AL866">
            <v>151</v>
          </cell>
          <cell r="AM866">
            <v>154</v>
          </cell>
          <cell r="AN866">
            <v>2.8355565</v>
          </cell>
          <cell r="AO866">
            <v>0.12277650000000001</v>
          </cell>
          <cell r="AP866" t="str">
            <v>Single-Wave  corrugated paper</v>
          </cell>
        </row>
        <row r="867">
          <cell r="I867">
            <v>200108</v>
          </cell>
          <cell r="J867" t="str">
            <v>AXCELL DRY BATTERY - 12N7-4A (With Acid Pack)</v>
          </cell>
          <cell r="K867">
            <v>12</v>
          </cell>
          <cell r="L867">
            <v>8.4</v>
          </cell>
          <cell r="M867">
            <v>8</v>
          </cell>
          <cell r="N867">
            <v>105</v>
          </cell>
          <cell r="O867" t="str">
            <v>/</v>
          </cell>
          <cell r="P867" t="str">
            <v>M6*12</v>
          </cell>
          <cell r="Q867" t="str">
            <v>/</v>
          </cell>
          <cell r="R867" t="str">
            <v>356409200108</v>
          </cell>
          <cell r="S867" t="str">
            <v>3564093001087</v>
          </cell>
          <cell r="T867" t="str">
            <v>China</v>
          </cell>
          <cell r="U867" t="str">
            <v>8507.10.0030</v>
          </cell>
          <cell r="V867">
            <v>8507102090</v>
          </cell>
          <cell r="W867">
            <v>2796</v>
          </cell>
          <cell r="X867">
            <v>8</v>
          </cell>
          <cell r="Y867" t="str">
            <v>II</v>
          </cell>
          <cell r="Z867">
            <v>135</v>
          </cell>
          <cell r="AA867">
            <v>75</v>
          </cell>
          <cell r="AB867">
            <v>133</v>
          </cell>
          <cell r="AC867">
            <v>1.9</v>
          </cell>
          <cell r="AD867">
            <v>2.66</v>
          </cell>
          <cell r="AE867">
            <v>0.58984375</v>
          </cell>
          <cell r="AF867">
            <v>0.755</v>
          </cell>
          <cell r="AG867">
            <v>1.28</v>
          </cell>
          <cell r="AH867">
            <v>0.37</v>
          </cell>
          <cell r="AI867">
            <v>1.27</v>
          </cell>
          <cell r="AJ867" t="str">
            <v>Color Box</v>
          </cell>
          <cell r="AK867">
            <v>154</v>
          </cell>
          <cell r="AL867">
            <v>151</v>
          </cell>
          <cell r="AM867">
            <v>154</v>
          </cell>
          <cell r="AN867">
            <v>2.9611334</v>
          </cell>
          <cell r="AO867">
            <v>0.12</v>
          </cell>
          <cell r="AP867" t="str">
            <v>Single-Wave  corrugated paper</v>
          </cell>
        </row>
        <row r="868">
          <cell r="I868">
            <v>200105</v>
          </cell>
          <cell r="J868" t="str">
            <v>AXCELL DRY BATTERY - 12N7A-3A (With Acid Pack)</v>
          </cell>
          <cell r="K868">
            <v>12</v>
          </cell>
          <cell r="L868">
            <v>7.4</v>
          </cell>
          <cell r="M868">
            <v>7</v>
          </cell>
          <cell r="N868">
            <v>60</v>
          </cell>
          <cell r="O868" t="str">
            <v>/</v>
          </cell>
          <cell r="P868" t="str">
            <v>M6*12</v>
          </cell>
          <cell r="Q868" t="str">
            <v>/</v>
          </cell>
          <cell r="R868" t="str">
            <v>356409200105</v>
          </cell>
          <cell r="S868" t="str">
            <v>3564093001054</v>
          </cell>
          <cell r="T868" t="str">
            <v>China</v>
          </cell>
          <cell r="U868" t="str">
            <v>8507.10.0030</v>
          </cell>
          <cell r="V868">
            <v>8507102090</v>
          </cell>
          <cell r="W868">
            <v>2796</v>
          </cell>
          <cell r="X868">
            <v>8</v>
          </cell>
          <cell r="Y868" t="str">
            <v>II</v>
          </cell>
          <cell r="Z868">
            <v>150</v>
          </cell>
          <cell r="AA868">
            <v>60</v>
          </cell>
          <cell r="AB868">
            <v>130</v>
          </cell>
          <cell r="AC868">
            <v>1.82</v>
          </cell>
          <cell r="AD868">
            <v>2.4900000000000002</v>
          </cell>
          <cell r="AE868">
            <v>0.52500000000000002</v>
          </cell>
          <cell r="AF868">
            <v>0.67200000000000004</v>
          </cell>
          <cell r="AG868">
            <v>1.28</v>
          </cell>
          <cell r="AH868">
            <v>0.37</v>
          </cell>
          <cell r="AI868">
            <v>1.27</v>
          </cell>
          <cell r="AJ868" t="str">
            <v>Color Box</v>
          </cell>
          <cell r="AK868">
            <v>166</v>
          </cell>
          <cell r="AL868">
            <v>133</v>
          </cell>
          <cell r="AM868">
            <v>152</v>
          </cell>
          <cell r="AN868">
            <v>2.9084213999999999</v>
          </cell>
          <cell r="AO868">
            <v>0.11784749999999999</v>
          </cell>
          <cell r="AP868" t="str">
            <v>Single-Wave  corrugated paper</v>
          </cell>
        </row>
        <row r="869">
          <cell r="I869">
            <v>200104</v>
          </cell>
          <cell r="J869" t="str">
            <v>AXCELL DRY BATTERY - 12N7A-4A  (With Acid Pack)</v>
          </cell>
          <cell r="K869" t="e">
            <v>#N/A</v>
          </cell>
          <cell r="L869">
            <v>7.4</v>
          </cell>
          <cell r="M869">
            <v>7</v>
          </cell>
          <cell r="N869">
            <v>70</v>
          </cell>
          <cell r="O869" t="e">
            <v>#N/A</v>
          </cell>
          <cell r="P869" t="e">
            <v>#N/A</v>
          </cell>
          <cell r="Q869" t="e">
            <v>#N/A</v>
          </cell>
          <cell r="R869" t="str">
            <v>356409200104</v>
          </cell>
          <cell r="S869" t="str">
            <v>3564093001043</v>
          </cell>
          <cell r="T869" t="str">
            <v>China</v>
          </cell>
          <cell r="U869" t="str">
            <v>8507.10.0030</v>
          </cell>
          <cell r="V869">
            <v>8507102090</v>
          </cell>
          <cell r="W869">
            <v>2796</v>
          </cell>
          <cell r="X869">
            <v>8</v>
          </cell>
          <cell r="Y869" t="str">
            <v>II</v>
          </cell>
          <cell r="Z869" t="e">
            <v>#N/A</v>
          </cell>
          <cell r="AA869" t="e">
            <v>#N/A</v>
          </cell>
          <cell r="AB869" t="e">
            <v>#N/A</v>
          </cell>
          <cell r="AC869" t="e">
            <v>#N/A</v>
          </cell>
          <cell r="AD869" t="e">
            <v>#N/A</v>
          </cell>
          <cell r="AE869" t="str">
            <v>-</v>
          </cell>
          <cell r="AF869" t="str">
            <v>-</v>
          </cell>
          <cell r="AG869" t="str">
            <v>-</v>
          </cell>
          <cell r="AH869" t="str">
            <v>-</v>
          </cell>
          <cell r="AI869" t="str">
            <v>-</v>
          </cell>
          <cell r="AJ869" t="str">
            <v>Color Box</v>
          </cell>
          <cell r="AK869" t="e">
            <v>#N/A</v>
          </cell>
          <cell r="AL869" t="e">
            <v>#N/A</v>
          </cell>
          <cell r="AM869" t="e">
            <v>#N/A</v>
          </cell>
          <cell r="AN869" t="e">
            <v>#N/A</v>
          </cell>
          <cell r="AO869" t="e">
            <v>#N/A</v>
          </cell>
          <cell r="AP869" t="e">
            <v>#N/A</v>
          </cell>
        </row>
        <row r="870">
          <cell r="I870">
            <v>200106</v>
          </cell>
          <cell r="J870" t="str">
            <v>AXCELL DRY BATTERY - 12N7B-3A (With Acid Pack)</v>
          </cell>
          <cell r="K870">
            <v>12</v>
          </cell>
          <cell r="L870">
            <v>7.4</v>
          </cell>
          <cell r="M870">
            <v>7</v>
          </cell>
          <cell r="N870">
            <v>60</v>
          </cell>
          <cell r="O870" t="str">
            <v>/</v>
          </cell>
          <cell r="P870" t="str">
            <v>M6*12</v>
          </cell>
          <cell r="Q870" t="str">
            <v>/</v>
          </cell>
          <cell r="R870" t="str">
            <v>356409200106</v>
          </cell>
          <cell r="S870" t="str">
            <v>3564093001065</v>
          </cell>
          <cell r="T870" t="str">
            <v>China</v>
          </cell>
          <cell r="U870" t="str">
            <v>8507.10.0030</v>
          </cell>
          <cell r="V870">
            <v>8507102090</v>
          </cell>
          <cell r="W870">
            <v>2796</v>
          </cell>
          <cell r="X870">
            <v>8</v>
          </cell>
          <cell r="Y870" t="str">
            <v>II</v>
          </cell>
          <cell r="Z870">
            <v>150</v>
          </cell>
          <cell r="AA870">
            <v>60</v>
          </cell>
          <cell r="AB870">
            <v>130</v>
          </cell>
          <cell r="AC870">
            <v>1.82</v>
          </cell>
          <cell r="AD870">
            <v>2.4900000000000002</v>
          </cell>
          <cell r="AE870">
            <v>0.52500000000000002</v>
          </cell>
          <cell r="AF870">
            <v>0.67200000000000004</v>
          </cell>
          <cell r="AG870">
            <v>1.28</v>
          </cell>
          <cell r="AH870">
            <v>0.37</v>
          </cell>
          <cell r="AI870">
            <v>1.27</v>
          </cell>
          <cell r="AJ870" t="str">
            <v>Color Box</v>
          </cell>
          <cell r="AK870">
            <v>166</v>
          </cell>
          <cell r="AL870">
            <v>133</v>
          </cell>
          <cell r="AM870">
            <v>152</v>
          </cell>
          <cell r="AN870">
            <v>2.9084213999999999</v>
          </cell>
          <cell r="AO870">
            <v>0.11784749999999999</v>
          </cell>
          <cell r="AP870" t="str">
            <v>Single-Wave  corrugated paper</v>
          </cell>
        </row>
        <row r="871">
          <cell r="I871">
            <v>200146</v>
          </cell>
          <cell r="J871" t="str">
            <v>AXCELL DRY BATTERY - 51814 (With Acid Pack)</v>
          </cell>
          <cell r="K871">
            <v>12</v>
          </cell>
          <cell r="L871">
            <v>18</v>
          </cell>
          <cell r="M871" t="str">
            <v>-</v>
          </cell>
          <cell r="N871">
            <v>210</v>
          </cell>
          <cell r="O871" t="str">
            <v>/</v>
          </cell>
          <cell r="P871" t="str">
            <v>M6*20</v>
          </cell>
          <cell r="Q871" t="str">
            <v>/</v>
          </cell>
          <cell r="R871">
            <v>3564092001460</v>
          </cell>
          <cell r="S871">
            <v>3564093001469</v>
          </cell>
          <cell r="T871" t="str">
            <v>China</v>
          </cell>
          <cell r="U871" t="str">
            <v>8507.10.0030</v>
          </cell>
          <cell r="V871">
            <v>8507102090</v>
          </cell>
          <cell r="W871">
            <v>2796</v>
          </cell>
          <cell r="X871">
            <v>8</v>
          </cell>
          <cell r="Y871" t="str">
            <v>II</v>
          </cell>
          <cell r="Z871">
            <v>186</v>
          </cell>
          <cell r="AA871">
            <v>82</v>
          </cell>
          <cell r="AB871">
            <v>171</v>
          </cell>
          <cell r="AC871">
            <v>4.5</v>
          </cell>
          <cell r="AD871">
            <v>5.93</v>
          </cell>
          <cell r="AE871">
            <v>1.1171875</v>
          </cell>
          <cell r="AF871">
            <v>1.43</v>
          </cell>
          <cell r="AG871">
            <v>1.28</v>
          </cell>
          <cell r="AH871">
            <v>0.37</v>
          </cell>
          <cell r="AI871">
            <v>1.27</v>
          </cell>
          <cell r="AJ871" t="str">
            <v>Color Box</v>
          </cell>
          <cell r="AK871">
            <v>204</v>
          </cell>
          <cell r="AL871">
            <v>175</v>
          </cell>
          <cell r="AM871">
            <v>182</v>
          </cell>
          <cell r="AN871">
            <v>6.4814402000000007</v>
          </cell>
          <cell r="AO871">
            <v>0.18379199999999998</v>
          </cell>
          <cell r="AP871" t="str">
            <v>Single-Wave  corrugated paper</v>
          </cell>
        </row>
        <row r="872">
          <cell r="I872">
            <v>200147</v>
          </cell>
          <cell r="J872" t="str">
            <v>AXCELL DRY BATTERY - 51913 ( With Acid pack)</v>
          </cell>
          <cell r="K872">
            <v>12</v>
          </cell>
          <cell r="L872">
            <v>19</v>
          </cell>
          <cell r="M872" t="str">
            <v>-</v>
          </cell>
          <cell r="N872">
            <v>210</v>
          </cell>
          <cell r="O872" t="str">
            <v>/</v>
          </cell>
          <cell r="P872" t="str">
            <v>M6*20</v>
          </cell>
          <cell r="Q872" t="str">
            <v>/</v>
          </cell>
          <cell r="R872">
            <v>3564092001477</v>
          </cell>
          <cell r="S872">
            <v>3564093001476</v>
          </cell>
          <cell r="T872" t="str">
            <v>China</v>
          </cell>
          <cell r="U872" t="str">
            <v>8507.10.0030</v>
          </cell>
          <cell r="V872">
            <v>8507102090</v>
          </cell>
          <cell r="W872">
            <v>2796</v>
          </cell>
          <cell r="X872">
            <v>8</v>
          </cell>
          <cell r="Y872" t="str">
            <v>II</v>
          </cell>
          <cell r="Z872">
            <v>186</v>
          </cell>
          <cell r="AA872">
            <v>82</v>
          </cell>
          <cell r="AB872">
            <v>171</v>
          </cell>
          <cell r="AC872">
            <v>4.5</v>
          </cell>
          <cell r="AD872">
            <v>5.93</v>
          </cell>
          <cell r="AE872">
            <v>1.1171875</v>
          </cell>
          <cell r="AF872">
            <v>1.43</v>
          </cell>
          <cell r="AG872">
            <v>1.28</v>
          </cell>
          <cell r="AH872">
            <v>0.37</v>
          </cell>
          <cell r="AI872">
            <v>1.27</v>
          </cell>
          <cell r="AJ872" t="str">
            <v>Color Box</v>
          </cell>
          <cell r="AK872">
            <v>204</v>
          </cell>
          <cell r="AL872">
            <v>175</v>
          </cell>
          <cell r="AM872">
            <v>182</v>
          </cell>
          <cell r="AN872">
            <v>6.4814402000000007</v>
          </cell>
          <cell r="AO872">
            <v>0.18379199999999998</v>
          </cell>
          <cell r="AP872" t="str">
            <v>Single-Wave  corrugated paper</v>
          </cell>
        </row>
        <row r="873">
          <cell r="I873">
            <v>200148</v>
          </cell>
          <cell r="J873" t="str">
            <v>AXCELL DRY BATTERY - 53030 (A60-N30L-A) (With Acid Pack)</v>
          </cell>
          <cell r="K873">
            <v>12</v>
          </cell>
          <cell r="L873">
            <v>30</v>
          </cell>
          <cell r="M873" t="str">
            <v>-</v>
          </cell>
          <cell r="N873">
            <v>300</v>
          </cell>
          <cell r="O873" t="str">
            <v>/</v>
          </cell>
          <cell r="P873" t="str">
            <v>M6*20</v>
          </cell>
          <cell r="Q873" t="str">
            <v>/</v>
          </cell>
          <cell r="R873">
            <v>3564092001484</v>
          </cell>
          <cell r="S873" t="str">
            <v>NC</v>
          </cell>
          <cell r="T873" t="str">
            <v>China</v>
          </cell>
          <cell r="U873" t="str">
            <v>8507.10.0060</v>
          </cell>
          <cell r="V873">
            <v>8507102090</v>
          </cell>
          <cell r="W873">
            <v>2796</v>
          </cell>
          <cell r="X873">
            <v>8</v>
          </cell>
          <cell r="Y873" t="str">
            <v>II</v>
          </cell>
          <cell r="Z873">
            <v>184</v>
          </cell>
          <cell r="AA873">
            <v>130</v>
          </cell>
          <cell r="AB873">
            <v>170</v>
          </cell>
          <cell r="AC873">
            <v>5.52</v>
          </cell>
          <cell r="AD873">
            <v>7.98</v>
          </cell>
          <cell r="AE873">
            <v>1.921875</v>
          </cell>
          <cell r="AF873">
            <v>2.46</v>
          </cell>
          <cell r="AG873">
            <v>1.28</v>
          </cell>
          <cell r="AH873">
            <v>0.37</v>
          </cell>
          <cell r="AI873">
            <v>1.27</v>
          </cell>
          <cell r="AJ873" t="str">
            <v>Color Box</v>
          </cell>
          <cell r="AK873">
            <v>306</v>
          </cell>
          <cell r="AL873">
            <v>200</v>
          </cell>
          <cell r="AM873">
            <v>180</v>
          </cell>
          <cell r="AN873">
            <v>8.5</v>
          </cell>
          <cell r="AO873">
            <v>0.27432000000000001</v>
          </cell>
          <cell r="AP873" t="str">
            <v>Single-Wave  corrugated paper</v>
          </cell>
        </row>
        <row r="874">
          <cell r="I874">
            <v>200149</v>
          </cell>
          <cell r="J874" t="str">
            <v>AXCELL DRY BATTERY - 53034 (With Acid Pack)</v>
          </cell>
          <cell r="K874">
            <v>12</v>
          </cell>
          <cell r="L874">
            <v>30</v>
          </cell>
          <cell r="M874" t="str">
            <v>-</v>
          </cell>
          <cell r="N874">
            <v>300</v>
          </cell>
          <cell r="O874" t="str">
            <v>/</v>
          </cell>
          <cell r="P874" t="str">
            <v>M6*20</v>
          </cell>
          <cell r="Q874" t="str">
            <v>/</v>
          </cell>
          <cell r="R874">
            <v>3564092001491</v>
          </cell>
          <cell r="S874">
            <v>3564093001490</v>
          </cell>
          <cell r="T874" t="str">
            <v>China</v>
          </cell>
          <cell r="U874" t="str">
            <v>8507.10.0060</v>
          </cell>
          <cell r="V874">
            <v>8507102090</v>
          </cell>
          <cell r="W874">
            <v>2796</v>
          </cell>
          <cell r="X874">
            <v>8</v>
          </cell>
          <cell r="Y874" t="str">
            <v>II</v>
          </cell>
          <cell r="Z874">
            <v>184</v>
          </cell>
          <cell r="AA874">
            <v>130</v>
          </cell>
          <cell r="AB874">
            <v>170</v>
          </cell>
          <cell r="AC874">
            <v>5.95</v>
          </cell>
          <cell r="AD874">
            <v>8.4108000000000001</v>
          </cell>
          <cell r="AE874">
            <v>1.921875</v>
          </cell>
          <cell r="AF874">
            <v>2.46</v>
          </cell>
          <cell r="AG874">
            <v>1.28</v>
          </cell>
          <cell r="AH874">
            <v>0.37</v>
          </cell>
          <cell r="AI874">
            <v>1.27</v>
          </cell>
          <cell r="AJ874" t="str">
            <v>Color Box</v>
          </cell>
          <cell r="AK874">
            <v>306</v>
          </cell>
          <cell r="AL874">
            <v>200</v>
          </cell>
          <cell r="AM874">
            <v>180</v>
          </cell>
          <cell r="AN874">
            <v>9</v>
          </cell>
          <cell r="AO874">
            <v>0.27432000000000001</v>
          </cell>
          <cell r="AP874" t="str">
            <v>Single-Wave  corrugated paper</v>
          </cell>
        </row>
        <row r="875">
          <cell r="I875">
            <v>200095</v>
          </cell>
          <cell r="J875" t="str">
            <v>AXCELL DRY BATTERY - 6N11A-1B  (With Acid Pack)</v>
          </cell>
          <cell r="K875">
            <v>6</v>
          </cell>
          <cell r="L875">
            <v>11.6</v>
          </cell>
          <cell r="M875">
            <v>11</v>
          </cell>
          <cell r="N875">
            <v>90</v>
          </cell>
          <cell r="O875" t="str">
            <v>/</v>
          </cell>
          <cell r="P875" t="str">
            <v>M6*12</v>
          </cell>
          <cell r="Q875" t="str">
            <v>/</v>
          </cell>
          <cell r="R875">
            <v>3564092000951</v>
          </cell>
          <cell r="S875">
            <v>3564093000950</v>
          </cell>
          <cell r="T875" t="str">
            <v>China</v>
          </cell>
          <cell r="U875" t="str">
            <v>8507.10.0030</v>
          </cell>
          <cell r="V875">
            <v>8507102090</v>
          </cell>
          <cell r="W875">
            <v>2796</v>
          </cell>
          <cell r="X875">
            <v>8</v>
          </cell>
          <cell r="Y875" t="str">
            <v>II</v>
          </cell>
          <cell r="Z875">
            <v>122</v>
          </cell>
          <cell r="AA875">
            <v>62</v>
          </cell>
          <cell r="AB875">
            <v>131</v>
          </cell>
          <cell r="AC875">
            <v>1.45</v>
          </cell>
          <cell r="AD875">
            <v>2.0644</v>
          </cell>
          <cell r="AE875">
            <v>0.4765625</v>
          </cell>
          <cell r="AF875">
            <v>0.61</v>
          </cell>
          <cell r="AG875">
            <v>1.28</v>
          </cell>
          <cell r="AH875">
            <v>0.37</v>
          </cell>
          <cell r="AI875">
            <v>1.27</v>
          </cell>
          <cell r="AJ875" t="str">
            <v>Color Box</v>
          </cell>
          <cell r="AK875">
            <v>153</v>
          </cell>
          <cell r="AL875">
            <v>137</v>
          </cell>
          <cell r="AM875">
            <v>140</v>
          </cell>
          <cell r="AN875">
            <v>2.2872292666666665</v>
          </cell>
          <cell r="AO875">
            <v>0.10806225000000001</v>
          </cell>
          <cell r="AP875" t="str">
            <v>Single-Wave  corrugated paper</v>
          </cell>
        </row>
        <row r="876">
          <cell r="I876">
            <v>200096</v>
          </cell>
          <cell r="J876" t="str">
            <v>AXCELL DRY BATTERY - 6N11A-3A  (With Acid Pack)</v>
          </cell>
          <cell r="K876">
            <v>6</v>
          </cell>
          <cell r="L876">
            <v>11.6</v>
          </cell>
          <cell r="M876">
            <v>11</v>
          </cell>
          <cell r="N876">
            <v>90</v>
          </cell>
          <cell r="O876" t="str">
            <v>/</v>
          </cell>
          <cell r="P876" t="str">
            <v>M6*12</v>
          </cell>
          <cell r="Q876" t="str">
            <v>/</v>
          </cell>
          <cell r="R876">
            <v>3564092000968</v>
          </cell>
          <cell r="S876">
            <v>3564093000967</v>
          </cell>
          <cell r="T876" t="str">
            <v>China</v>
          </cell>
          <cell r="U876" t="str">
            <v>8507.10.0030</v>
          </cell>
          <cell r="V876">
            <v>8507102090</v>
          </cell>
          <cell r="W876">
            <v>2796</v>
          </cell>
          <cell r="X876">
            <v>8</v>
          </cell>
          <cell r="Y876" t="str">
            <v>II</v>
          </cell>
          <cell r="Z876">
            <v>122</v>
          </cell>
          <cell r="AA876">
            <v>62</v>
          </cell>
          <cell r="AB876">
            <v>131</v>
          </cell>
          <cell r="AC876">
            <v>1.45</v>
          </cell>
          <cell r="AD876">
            <v>2.0644</v>
          </cell>
          <cell r="AE876">
            <v>0.4765625</v>
          </cell>
          <cell r="AF876">
            <v>0.61</v>
          </cell>
          <cell r="AG876">
            <v>1.28</v>
          </cell>
          <cell r="AH876">
            <v>0.37</v>
          </cell>
          <cell r="AI876">
            <v>1.27</v>
          </cell>
          <cell r="AJ876" t="str">
            <v>Color Box</v>
          </cell>
          <cell r="AK876">
            <v>153</v>
          </cell>
          <cell r="AL876">
            <v>137</v>
          </cell>
          <cell r="AM876">
            <v>140</v>
          </cell>
          <cell r="AN876">
            <v>2.2872292666666665</v>
          </cell>
          <cell r="AO876">
            <v>0.10806225000000001</v>
          </cell>
          <cell r="AP876" t="str">
            <v>Single-Wave  corrugated paper</v>
          </cell>
        </row>
        <row r="877">
          <cell r="I877">
            <v>200090</v>
          </cell>
          <cell r="J877" t="str">
            <v>AXCELL DRY BATTERY - 6N4-2A  (With Acid Pack)</v>
          </cell>
          <cell r="K877" t="e">
            <v>#N/A</v>
          </cell>
          <cell r="L877">
            <v>4.2</v>
          </cell>
          <cell r="M877">
            <v>4</v>
          </cell>
          <cell r="N877">
            <v>25</v>
          </cell>
          <cell r="O877" t="e">
            <v>#N/A</v>
          </cell>
          <cell r="P877" t="e">
            <v>#N/A</v>
          </cell>
          <cell r="Q877" t="e">
            <v>#N/A</v>
          </cell>
          <cell r="R877">
            <v>3564092000906</v>
          </cell>
          <cell r="S877">
            <v>3564093000905</v>
          </cell>
          <cell r="T877" t="str">
            <v>China</v>
          </cell>
          <cell r="U877" t="str">
            <v>8507.10.0030</v>
          </cell>
          <cell r="V877">
            <v>8507102090</v>
          </cell>
          <cell r="W877">
            <v>2796</v>
          </cell>
          <cell r="X877">
            <v>8</v>
          </cell>
          <cell r="Y877" t="str">
            <v>II</v>
          </cell>
          <cell r="Z877" t="e">
            <v>#N/A</v>
          </cell>
          <cell r="AA877" t="e">
            <v>#N/A</v>
          </cell>
          <cell r="AB877" t="e">
            <v>#N/A</v>
          </cell>
          <cell r="AC877" t="e">
            <v>#N/A</v>
          </cell>
          <cell r="AD877" t="e">
            <v>#N/A</v>
          </cell>
          <cell r="AE877" t="str">
            <v>-</v>
          </cell>
          <cell r="AF877" t="str">
            <v>-</v>
          </cell>
          <cell r="AG877" t="str">
            <v>-</v>
          </cell>
          <cell r="AH877" t="str">
            <v>-</v>
          </cell>
          <cell r="AI877" t="str">
            <v>-</v>
          </cell>
          <cell r="AJ877" t="str">
            <v>Color Box</v>
          </cell>
          <cell r="AK877" t="e">
            <v>#N/A</v>
          </cell>
          <cell r="AL877" t="e">
            <v>#N/A</v>
          </cell>
          <cell r="AM877" t="e">
            <v>#N/A</v>
          </cell>
          <cell r="AN877" t="e">
            <v>#N/A</v>
          </cell>
          <cell r="AO877" t="e">
            <v>#N/A</v>
          </cell>
          <cell r="AP877" t="e">
            <v>#N/A</v>
          </cell>
        </row>
        <row r="878">
          <cell r="I878">
            <v>200091</v>
          </cell>
          <cell r="J878" t="str">
            <v>AXCELL DRY BATTERY - 6N4-2A-4  (With Acid Pack)</v>
          </cell>
          <cell r="K878">
            <v>6</v>
          </cell>
          <cell r="L878">
            <v>4.2</v>
          </cell>
          <cell r="M878">
            <v>4</v>
          </cell>
          <cell r="N878">
            <v>25</v>
          </cell>
          <cell r="O878" t="str">
            <v>/</v>
          </cell>
          <cell r="P878" t="str">
            <v>/</v>
          </cell>
          <cell r="Q878" t="str">
            <v>/</v>
          </cell>
          <cell r="R878">
            <v>3564092000913</v>
          </cell>
          <cell r="S878">
            <v>3564093000912</v>
          </cell>
          <cell r="T878" t="str">
            <v>China</v>
          </cell>
          <cell r="U878" t="str">
            <v>8507.10.0030</v>
          </cell>
          <cell r="V878">
            <v>8507102090</v>
          </cell>
          <cell r="W878">
            <v>2796</v>
          </cell>
          <cell r="X878">
            <v>8</v>
          </cell>
          <cell r="Y878" t="str">
            <v>II</v>
          </cell>
          <cell r="Z878">
            <v>71</v>
          </cell>
          <cell r="AA878">
            <v>71</v>
          </cell>
          <cell r="AB878">
            <v>96</v>
          </cell>
          <cell r="AC878">
            <v>0.64</v>
          </cell>
          <cell r="AD878">
            <v>0.9</v>
          </cell>
          <cell r="AE878">
            <v>0.203125</v>
          </cell>
          <cell r="AF878">
            <v>0.26</v>
          </cell>
          <cell r="AG878">
            <v>1.28</v>
          </cell>
          <cell r="AH878">
            <v>0.37</v>
          </cell>
          <cell r="AI878">
            <v>1.27</v>
          </cell>
          <cell r="AJ878" t="str">
            <v>Color Box</v>
          </cell>
          <cell r="AK878">
            <v>149</v>
          </cell>
          <cell r="AL878">
            <v>105</v>
          </cell>
          <cell r="AM878">
            <v>117</v>
          </cell>
          <cell r="AN878">
            <v>1.0881307200000001</v>
          </cell>
          <cell r="AO878">
            <v>7.9778249999999995E-2</v>
          </cell>
          <cell r="AP878" t="str">
            <v>Single-Wave  corrugated paper</v>
          </cell>
        </row>
        <row r="879">
          <cell r="I879">
            <v>200089</v>
          </cell>
          <cell r="J879" t="str">
            <v>AXCELL DRY BATTERY - 6N4A-4D (With Acid Pack)</v>
          </cell>
          <cell r="K879">
            <v>6</v>
          </cell>
          <cell r="L879">
            <v>4.2</v>
          </cell>
          <cell r="M879">
            <v>4</v>
          </cell>
          <cell r="N879">
            <v>25</v>
          </cell>
          <cell r="O879" t="str">
            <v>/</v>
          </cell>
          <cell r="P879" t="str">
            <v>/</v>
          </cell>
          <cell r="Q879" t="str">
            <v>/</v>
          </cell>
          <cell r="R879" t="str">
            <v>356409200089</v>
          </cell>
          <cell r="S879" t="str">
            <v>3564093000898</v>
          </cell>
          <cell r="T879" t="str">
            <v>China</v>
          </cell>
          <cell r="U879" t="str">
            <v>8507.10.0030</v>
          </cell>
          <cell r="V879">
            <v>8507102090</v>
          </cell>
          <cell r="W879">
            <v>2796</v>
          </cell>
          <cell r="X879">
            <v>8</v>
          </cell>
          <cell r="Y879" t="str">
            <v>II</v>
          </cell>
          <cell r="Z879">
            <v>61</v>
          </cell>
          <cell r="AA879">
            <v>57</v>
          </cell>
          <cell r="AB879">
            <v>130</v>
          </cell>
          <cell r="AC879">
            <v>0.7</v>
          </cell>
          <cell r="AD879">
            <v>0.96</v>
          </cell>
          <cell r="AE879">
            <v>0.203125</v>
          </cell>
          <cell r="AF879">
            <v>0.26</v>
          </cell>
          <cell r="AG879">
            <v>1.28</v>
          </cell>
          <cell r="AH879">
            <v>0.37</v>
          </cell>
          <cell r="AI879">
            <v>1.27</v>
          </cell>
          <cell r="AJ879" t="str">
            <v>Color Box</v>
          </cell>
          <cell r="AK879">
            <v>139</v>
          </cell>
          <cell r="AL879">
            <v>105</v>
          </cell>
          <cell r="AM879">
            <v>143</v>
          </cell>
          <cell r="AN879">
            <v>1.1599999999999999</v>
          </cell>
          <cell r="AO879">
            <v>8.5176750000000009E-2</v>
          </cell>
          <cell r="AP879" t="str">
            <v>Single-Wave  corrugated paper</v>
          </cell>
        </row>
        <row r="880">
          <cell r="I880">
            <v>200092</v>
          </cell>
          <cell r="J880" t="str">
            <v>AXCELL DRY BATTERY - 6N4B-2A  (With Acid Pack)</v>
          </cell>
          <cell r="K880">
            <v>6</v>
          </cell>
          <cell r="L880">
            <v>4.2</v>
          </cell>
          <cell r="M880">
            <v>4</v>
          </cell>
          <cell r="N880">
            <v>35</v>
          </cell>
          <cell r="O880" t="str">
            <v>/</v>
          </cell>
          <cell r="P880" t="str">
            <v>/</v>
          </cell>
          <cell r="Q880" t="str">
            <v>/</v>
          </cell>
          <cell r="R880">
            <v>3564092000920</v>
          </cell>
          <cell r="S880">
            <v>3564093000929</v>
          </cell>
          <cell r="T880" t="str">
            <v>China</v>
          </cell>
          <cell r="U880" t="str">
            <v>8507.10.0030</v>
          </cell>
          <cell r="V880">
            <v>8507102090</v>
          </cell>
          <cell r="W880">
            <v>2796</v>
          </cell>
          <cell r="X880">
            <v>8</v>
          </cell>
          <cell r="Y880" t="str">
            <v>II</v>
          </cell>
          <cell r="Z880">
            <v>102</v>
          </cell>
          <cell r="AA880">
            <v>48</v>
          </cell>
          <cell r="AB880">
            <v>96</v>
          </cell>
          <cell r="AC880">
            <v>0.62</v>
          </cell>
          <cell r="AD880">
            <v>0.9</v>
          </cell>
          <cell r="AE880">
            <v>0.21484375</v>
          </cell>
          <cell r="AF880">
            <v>0.27500000000000002</v>
          </cell>
          <cell r="AG880">
            <v>1.28</v>
          </cell>
          <cell r="AH880">
            <v>0.37</v>
          </cell>
          <cell r="AI880">
            <v>1.27</v>
          </cell>
          <cell r="AJ880" t="str">
            <v>Color Box</v>
          </cell>
          <cell r="AK880">
            <v>124</v>
          </cell>
          <cell r="AL880">
            <v>115</v>
          </cell>
          <cell r="AM880">
            <v>115</v>
          </cell>
          <cell r="AN880">
            <v>1.0840613333333333</v>
          </cell>
          <cell r="AO880">
            <v>7.3312500000000003E-2</v>
          </cell>
          <cell r="AP880" t="str">
            <v>Single-Wave  corrugated paper</v>
          </cell>
        </row>
        <row r="881">
          <cell r="I881">
            <v>200093</v>
          </cell>
          <cell r="J881" t="str">
            <v>AXCELL DRY BATTERY - 6N6-3B  (With Acid Pack)</v>
          </cell>
          <cell r="K881">
            <v>6</v>
          </cell>
          <cell r="L881">
            <v>6.3</v>
          </cell>
          <cell r="M881">
            <v>6</v>
          </cell>
          <cell r="N881">
            <v>50</v>
          </cell>
          <cell r="O881" t="str">
            <v>/</v>
          </cell>
          <cell r="P881" t="str">
            <v>M5*9</v>
          </cell>
          <cell r="Q881" t="str">
            <v>/</v>
          </cell>
          <cell r="R881">
            <v>3564092000937</v>
          </cell>
          <cell r="S881">
            <v>3564093000936</v>
          </cell>
          <cell r="T881" t="str">
            <v>China</v>
          </cell>
          <cell r="U881" t="str">
            <v>8507.10.0030</v>
          </cell>
          <cell r="V881">
            <v>8507102090</v>
          </cell>
          <cell r="W881">
            <v>2796</v>
          </cell>
          <cell r="X881">
            <v>8</v>
          </cell>
          <cell r="Y881" t="str">
            <v>II</v>
          </cell>
          <cell r="Z881">
            <v>99</v>
          </cell>
          <cell r="AA881">
            <v>57</v>
          </cell>
          <cell r="AB881">
            <v>111</v>
          </cell>
          <cell r="AC881">
            <v>0.87</v>
          </cell>
          <cell r="AD881">
            <v>1.24</v>
          </cell>
          <cell r="AE881">
            <v>0.2890625</v>
          </cell>
          <cell r="AF881">
            <v>0.37</v>
          </cell>
          <cell r="AG881">
            <v>1.28</v>
          </cell>
          <cell r="AH881">
            <v>0.37</v>
          </cell>
          <cell r="AI881">
            <v>1.27</v>
          </cell>
          <cell r="AJ881" t="str">
            <v>Color Box</v>
          </cell>
          <cell r="AK881">
            <v>141</v>
          </cell>
          <cell r="AL881">
            <v>137</v>
          </cell>
          <cell r="AM881">
            <v>132</v>
          </cell>
          <cell r="AN881">
            <v>1.4511313666666668</v>
          </cell>
          <cell r="AO881">
            <v>9.8507250000000018E-2</v>
          </cell>
          <cell r="AP881" t="str">
            <v>Single-Wave  corrugated paper</v>
          </cell>
        </row>
        <row r="882">
          <cell r="I882">
            <v>200094</v>
          </cell>
          <cell r="J882" t="str">
            <v>AXCELL DRY BATTERY - 6N6-3B-1  (With Acid Pack)</v>
          </cell>
          <cell r="K882">
            <v>6</v>
          </cell>
          <cell r="L882">
            <v>6.3</v>
          </cell>
          <cell r="M882">
            <v>6</v>
          </cell>
          <cell r="N882">
            <v>50</v>
          </cell>
          <cell r="O882" t="str">
            <v>/</v>
          </cell>
          <cell r="P882" t="str">
            <v>M5*9</v>
          </cell>
          <cell r="Q882" t="str">
            <v>/</v>
          </cell>
          <cell r="R882">
            <v>3564092000944</v>
          </cell>
          <cell r="S882">
            <v>3564093000943</v>
          </cell>
          <cell r="T882" t="str">
            <v>China</v>
          </cell>
          <cell r="U882" t="str">
            <v>8507.10.0030</v>
          </cell>
          <cell r="V882">
            <v>8507102090</v>
          </cell>
          <cell r="W882">
            <v>2796</v>
          </cell>
          <cell r="X882">
            <v>8</v>
          </cell>
          <cell r="Y882" t="str">
            <v>II</v>
          </cell>
          <cell r="Z882">
            <v>99</v>
          </cell>
          <cell r="AA882">
            <v>57</v>
          </cell>
          <cell r="AB882">
            <v>111</v>
          </cell>
          <cell r="AC882">
            <v>0.87</v>
          </cell>
          <cell r="AD882">
            <v>1.24</v>
          </cell>
          <cell r="AE882">
            <v>0.2890625</v>
          </cell>
          <cell r="AF882">
            <v>0.37</v>
          </cell>
          <cell r="AG882">
            <v>1.28</v>
          </cell>
          <cell r="AH882">
            <v>0.37</v>
          </cell>
          <cell r="AI882">
            <v>1.27</v>
          </cell>
          <cell r="AJ882" t="str">
            <v>Color Box</v>
          </cell>
          <cell r="AK882">
            <v>141</v>
          </cell>
          <cell r="AL882">
            <v>137</v>
          </cell>
          <cell r="AM882">
            <v>132</v>
          </cell>
          <cell r="AN882">
            <v>1.4524430666666666</v>
          </cell>
          <cell r="AO882">
            <v>9.8507250000000018E-2</v>
          </cell>
          <cell r="AP882" t="str">
            <v>Single-Wave  corrugated paper</v>
          </cell>
        </row>
        <row r="883">
          <cell r="I883">
            <v>200144</v>
          </cell>
          <cell r="J883" t="str">
            <v>AXCELL DRY BATTERY - A50-N18A-A  (With Acid Pack)</v>
          </cell>
          <cell r="K883">
            <v>12</v>
          </cell>
          <cell r="L883">
            <v>21.1</v>
          </cell>
          <cell r="M883">
            <v>20</v>
          </cell>
          <cell r="N883">
            <v>250</v>
          </cell>
          <cell r="O883" t="str">
            <v>/</v>
          </cell>
          <cell r="P883" t="str">
            <v>M6*12</v>
          </cell>
          <cell r="Q883" t="str">
            <v>/</v>
          </cell>
          <cell r="R883">
            <v>3564092001446</v>
          </cell>
          <cell r="S883" t="str">
            <v>NC</v>
          </cell>
          <cell r="T883" t="str">
            <v>China</v>
          </cell>
          <cell r="U883" t="str">
            <v>8507.10.0060</v>
          </cell>
          <cell r="V883">
            <v>8507102090</v>
          </cell>
          <cell r="W883">
            <v>2796</v>
          </cell>
          <cell r="X883">
            <v>8</v>
          </cell>
          <cell r="Y883" t="str">
            <v>II</v>
          </cell>
          <cell r="Z883">
            <v>205</v>
          </cell>
          <cell r="AA883">
            <v>90</v>
          </cell>
          <cell r="AB883">
            <v>176</v>
          </cell>
          <cell r="AC883">
            <v>4.9000000000000004</v>
          </cell>
          <cell r="AD883">
            <v>6.6</v>
          </cell>
          <cell r="AE883">
            <v>1.33125</v>
          </cell>
          <cell r="AF883">
            <v>1.7040000000000002</v>
          </cell>
          <cell r="AG883">
            <v>1.28</v>
          </cell>
          <cell r="AH883">
            <v>0.37</v>
          </cell>
          <cell r="AI883">
            <v>1.27</v>
          </cell>
          <cell r="AJ883" t="str">
            <v>Color Box</v>
          </cell>
          <cell r="AK883">
            <v>246</v>
          </cell>
          <cell r="AL883">
            <v>221</v>
          </cell>
          <cell r="AM883">
            <v>186</v>
          </cell>
          <cell r="AN883">
            <v>7.1</v>
          </cell>
          <cell r="AO883">
            <v>0.16</v>
          </cell>
          <cell r="AP883">
            <v>0</v>
          </cell>
        </row>
        <row r="884">
          <cell r="I884">
            <v>200142</v>
          </cell>
          <cell r="J884" t="str">
            <v>AXCELL DRY BATTERY - A50-N18L-A/A2/12N18-3A (With Acid Pack)</v>
          </cell>
          <cell r="K884">
            <v>12</v>
          </cell>
          <cell r="L884">
            <v>21.1</v>
          </cell>
          <cell r="M884">
            <v>20</v>
          </cell>
          <cell r="N884">
            <v>260</v>
          </cell>
          <cell r="O884" t="str">
            <v>/</v>
          </cell>
          <cell r="P884" t="str">
            <v>M6*12</v>
          </cell>
          <cell r="Q884" t="str">
            <v>/</v>
          </cell>
          <cell r="R884">
            <v>3564092001422</v>
          </cell>
          <cell r="S884" t="str">
            <v>NC</v>
          </cell>
          <cell r="T884" t="str">
            <v>China</v>
          </cell>
          <cell r="U884" t="str">
            <v>8507.10.0060</v>
          </cell>
          <cell r="V884">
            <v>8507102090</v>
          </cell>
          <cell r="W884">
            <v>2796</v>
          </cell>
          <cell r="X884">
            <v>8</v>
          </cell>
          <cell r="Y884" t="str">
            <v>II</v>
          </cell>
          <cell r="Z884">
            <v>205</v>
          </cell>
          <cell r="AA884">
            <v>90</v>
          </cell>
          <cell r="AB884">
            <v>162</v>
          </cell>
          <cell r="AC884">
            <v>4.57</v>
          </cell>
          <cell r="AD884">
            <v>6.27</v>
          </cell>
          <cell r="AE884">
            <v>1.33125</v>
          </cell>
          <cell r="AF884">
            <v>1.7040000000000002</v>
          </cell>
          <cell r="AG884">
            <v>1.28</v>
          </cell>
          <cell r="AH884">
            <v>0.37</v>
          </cell>
          <cell r="AI884">
            <v>1.27</v>
          </cell>
          <cell r="AJ884" t="str">
            <v>Color Box</v>
          </cell>
          <cell r="AK884">
            <v>225</v>
          </cell>
          <cell r="AL884">
            <v>183</v>
          </cell>
          <cell r="AM884">
            <v>174</v>
          </cell>
          <cell r="AN884">
            <v>7</v>
          </cell>
          <cell r="AO884">
            <v>0.19913175</v>
          </cell>
          <cell r="AP884" t="str">
            <v>Single-Wave  corrugated paper</v>
          </cell>
        </row>
        <row r="885">
          <cell r="I885">
            <v>200143</v>
          </cell>
          <cell r="J885" t="str">
            <v>AXCELL DRY BATTERY - A50-N18L-A3  (With Acid Pack)</v>
          </cell>
          <cell r="K885">
            <v>12</v>
          </cell>
          <cell r="L885">
            <v>21.1</v>
          </cell>
          <cell r="M885">
            <v>20</v>
          </cell>
          <cell r="N885">
            <v>260</v>
          </cell>
          <cell r="O885" t="str">
            <v>/</v>
          </cell>
          <cell r="P885" t="str">
            <v>M6*12</v>
          </cell>
          <cell r="Q885" t="str">
            <v>/</v>
          </cell>
          <cell r="R885">
            <v>3564092001439</v>
          </cell>
          <cell r="S885" t="str">
            <v>NC</v>
          </cell>
          <cell r="T885" t="str">
            <v>China</v>
          </cell>
          <cell r="U885" t="str">
            <v>8507.10.0060</v>
          </cell>
          <cell r="V885">
            <v>8507102090</v>
          </cell>
          <cell r="W885">
            <v>2796</v>
          </cell>
          <cell r="X885">
            <v>8</v>
          </cell>
          <cell r="Y885" t="str">
            <v>II</v>
          </cell>
          <cell r="Z885">
            <v>205</v>
          </cell>
          <cell r="AA885">
            <v>90</v>
          </cell>
          <cell r="AB885">
            <v>162</v>
          </cell>
          <cell r="AC885">
            <v>4.88</v>
          </cell>
          <cell r="AD885">
            <v>6.58</v>
          </cell>
          <cell r="AE885">
            <v>1.33125</v>
          </cell>
          <cell r="AF885">
            <v>1.7040000000000002</v>
          </cell>
          <cell r="AG885">
            <v>1.28</v>
          </cell>
          <cell r="AH885">
            <v>0.37</v>
          </cell>
          <cell r="AI885">
            <v>1.27</v>
          </cell>
          <cell r="AJ885" t="str">
            <v>Color Box</v>
          </cell>
          <cell r="AK885">
            <v>246</v>
          </cell>
          <cell r="AL885">
            <v>221</v>
          </cell>
          <cell r="AM885">
            <v>174</v>
          </cell>
          <cell r="AN885">
            <v>7.32</v>
          </cell>
          <cell r="AO885">
            <v>0.24421049999999997</v>
          </cell>
          <cell r="AP885" t="str">
            <v>Single-Wave  corrugated paper</v>
          </cell>
        </row>
        <row r="886">
          <cell r="I886">
            <v>200121</v>
          </cell>
          <cell r="J886" t="str">
            <v>AXCELL DRY BATTERY - AB10L-A2 (With Acid Pack)</v>
          </cell>
          <cell r="K886">
            <v>12</v>
          </cell>
          <cell r="L886">
            <v>11.6</v>
          </cell>
          <cell r="M886">
            <v>11</v>
          </cell>
          <cell r="N886">
            <v>130</v>
          </cell>
          <cell r="O886" t="str">
            <v>/</v>
          </cell>
          <cell r="P886" t="str">
            <v>M6*12</v>
          </cell>
          <cell r="Q886" t="str">
            <v>/</v>
          </cell>
          <cell r="R886">
            <v>3564092001217</v>
          </cell>
          <cell r="S886">
            <v>3564093001216</v>
          </cell>
          <cell r="T886" t="str">
            <v>China</v>
          </cell>
          <cell r="U886" t="str">
            <v>8507.10.0030</v>
          </cell>
          <cell r="V886">
            <v>8507102090</v>
          </cell>
          <cell r="W886">
            <v>2796</v>
          </cell>
          <cell r="X886">
            <v>8</v>
          </cell>
          <cell r="Y886" t="str">
            <v>II</v>
          </cell>
          <cell r="Z886">
            <v>134</v>
          </cell>
          <cell r="AA886">
            <v>89</v>
          </cell>
          <cell r="AB886">
            <v>145</v>
          </cell>
          <cell r="AC886">
            <v>2.65</v>
          </cell>
          <cell r="AD886">
            <v>3.67</v>
          </cell>
          <cell r="AE886">
            <v>0.796875</v>
          </cell>
          <cell r="AF886">
            <v>1.02</v>
          </cell>
          <cell r="AG886">
            <v>1.28</v>
          </cell>
          <cell r="AH886">
            <v>0.37</v>
          </cell>
          <cell r="AI886">
            <v>1.27</v>
          </cell>
          <cell r="AJ886" t="str">
            <v>Color Box</v>
          </cell>
          <cell r="AK886">
            <v>179</v>
          </cell>
          <cell r="AL886">
            <v>158</v>
          </cell>
          <cell r="AM886">
            <v>166</v>
          </cell>
          <cell r="AN886">
            <v>4.01</v>
          </cell>
          <cell r="AO886">
            <v>0.1475475</v>
          </cell>
          <cell r="AP886" t="str">
            <v>Single-Wave  corrugated paper</v>
          </cell>
        </row>
        <row r="887">
          <cell r="I887">
            <v>200122</v>
          </cell>
          <cell r="J887" t="str">
            <v>AXCELL DRY BATTERY - AB10L-B2 (With Acid Pack)</v>
          </cell>
          <cell r="K887">
            <v>12</v>
          </cell>
          <cell r="L887">
            <v>11.6</v>
          </cell>
          <cell r="M887">
            <v>11</v>
          </cell>
          <cell r="N887">
            <v>130</v>
          </cell>
          <cell r="O887" t="str">
            <v>/</v>
          </cell>
          <cell r="P887" t="str">
            <v>M6*12</v>
          </cell>
          <cell r="Q887" t="str">
            <v>/</v>
          </cell>
          <cell r="R887">
            <v>3564092001224</v>
          </cell>
          <cell r="S887">
            <v>3564093001223</v>
          </cell>
          <cell r="T887" t="str">
            <v>China</v>
          </cell>
          <cell r="U887" t="str">
            <v>8507.10.0030</v>
          </cell>
          <cell r="V887">
            <v>8507102090</v>
          </cell>
          <cell r="W887">
            <v>2796</v>
          </cell>
          <cell r="X887">
            <v>8</v>
          </cell>
          <cell r="Y887" t="str">
            <v>II</v>
          </cell>
          <cell r="Z887">
            <v>134</v>
          </cell>
          <cell r="AA887">
            <v>89</v>
          </cell>
          <cell r="AB887">
            <v>145</v>
          </cell>
          <cell r="AC887">
            <v>2.92</v>
          </cell>
          <cell r="AD887">
            <v>3.94</v>
          </cell>
          <cell r="AE887">
            <v>0.796875</v>
          </cell>
          <cell r="AF887">
            <v>1.02</v>
          </cell>
          <cell r="AG887">
            <v>1.28</v>
          </cell>
          <cell r="AH887">
            <v>0.37</v>
          </cell>
          <cell r="AI887">
            <v>1.27</v>
          </cell>
          <cell r="AJ887" t="str">
            <v>Color Box</v>
          </cell>
          <cell r="AK887">
            <v>179</v>
          </cell>
          <cell r="AL887">
            <v>158</v>
          </cell>
          <cell r="AM887">
            <v>166</v>
          </cell>
          <cell r="AN887">
            <v>4.2858926000000004</v>
          </cell>
          <cell r="AO887">
            <v>0.1475475</v>
          </cell>
          <cell r="AP887" t="str">
            <v>Single-Wave  corrugated paper</v>
          </cell>
        </row>
        <row r="888">
          <cell r="I888">
            <v>200123</v>
          </cell>
          <cell r="J888" t="str">
            <v>AXCELL DRY BATTERY - AB10L-BP (With Acid Pack)</v>
          </cell>
          <cell r="K888">
            <v>12</v>
          </cell>
          <cell r="L888">
            <v>11.6</v>
          </cell>
          <cell r="M888">
            <v>11</v>
          </cell>
          <cell r="N888">
            <v>165</v>
          </cell>
          <cell r="O888" t="str">
            <v>/</v>
          </cell>
          <cell r="P888" t="str">
            <v>M6*12</v>
          </cell>
          <cell r="Q888" t="str">
            <v>/</v>
          </cell>
          <cell r="R888">
            <v>3564092001231</v>
          </cell>
          <cell r="S888">
            <v>3564093001230</v>
          </cell>
          <cell r="T888" t="str">
            <v>China</v>
          </cell>
          <cell r="U888" t="str">
            <v>8507.10.0030</v>
          </cell>
          <cell r="V888">
            <v>8507102090</v>
          </cell>
          <cell r="W888">
            <v>2796</v>
          </cell>
          <cell r="X888">
            <v>8</v>
          </cell>
          <cell r="Y888" t="str">
            <v>II</v>
          </cell>
          <cell r="Z888">
            <v>134</v>
          </cell>
          <cell r="AA888">
            <v>89</v>
          </cell>
          <cell r="AB888">
            <v>145</v>
          </cell>
          <cell r="AC888">
            <v>2.63</v>
          </cell>
          <cell r="AD888">
            <v>3.65</v>
          </cell>
          <cell r="AE888">
            <v>0.796875</v>
          </cell>
          <cell r="AF888">
            <v>1.02</v>
          </cell>
          <cell r="AG888">
            <v>1.28</v>
          </cell>
          <cell r="AH888">
            <v>0.37</v>
          </cell>
          <cell r="AI888">
            <v>1.27</v>
          </cell>
          <cell r="AJ888" t="str">
            <v>Color Box</v>
          </cell>
          <cell r="AK888">
            <v>179</v>
          </cell>
          <cell r="AL888">
            <v>158</v>
          </cell>
          <cell r="AM888">
            <v>166</v>
          </cell>
          <cell r="AN888">
            <v>4.0108926</v>
          </cell>
          <cell r="AO888">
            <v>0.1475475</v>
          </cell>
          <cell r="AP888" t="str">
            <v>Single-Wave  corrugated paper</v>
          </cell>
        </row>
        <row r="889">
          <cell r="I889">
            <v>200124</v>
          </cell>
          <cell r="J889" t="str">
            <v>AXCELL DRY BATTERY - AB12A-A (With Acid Pack)</v>
          </cell>
          <cell r="K889">
            <v>12</v>
          </cell>
          <cell r="L889">
            <v>12.6</v>
          </cell>
          <cell r="M889">
            <v>12</v>
          </cell>
          <cell r="N889">
            <v>155</v>
          </cell>
          <cell r="O889" t="str">
            <v>/</v>
          </cell>
          <cell r="P889" t="str">
            <v>M6*12</v>
          </cell>
          <cell r="Q889" t="str">
            <v>/</v>
          </cell>
          <cell r="R889">
            <v>3564092001248</v>
          </cell>
          <cell r="S889">
            <v>3564093001247</v>
          </cell>
          <cell r="T889" t="str">
            <v>China</v>
          </cell>
          <cell r="U889" t="str">
            <v>8507.10.0030</v>
          </cell>
          <cell r="V889">
            <v>8507102090</v>
          </cell>
          <cell r="W889">
            <v>2796</v>
          </cell>
          <cell r="X889">
            <v>8</v>
          </cell>
          <cell r="Y889" t="str">
            <v>II</v>
          </cell>
          <cell r="Z889">
            <v>134</v>
          </cell>
          <cell r="AA889">
            <v>81</v>
          </cell>
          <cell r="AB889">
            <v>160</v>
          </cell>
          <cell r="AC889">
            <v>2.88</v>
          </cell>
          <cell r="AD889">
            <v>3.9</v>
          </cell>
          <cell r="AE889">
            <v>0.796875</v>
          </cell>
          <cell r="AF889">
            <v>1.02</v>
          </cell>
          <cell r="AG889">
            <v>1.28</v>
          </cell>
          <cell r="AH889">
            <v>0.37</v>
          </cell>
          <cell r="AI889">
            <v>1.27</v>
          </cell>
          <cell r="AJ889" t="str">
            <v>Color Box</v>
          </cell>
          <cell r="AK889">
            <v>170</v>
          </cell>
          <cell r="AL889">
            <v>158</v>
          </cell>
          <cell r="AM889">
            <v>172</v>
          </cell>
          <cell r="AN889">
            <v>4.24</v>
          </cell>
          <cell r="AO889">
            <v>0.14000000000000001</v>
          </cell>
          <cell r="AP889" t="str">
            <v>Single-Wave  corrugated paper</v>
          </cell>
        </row>
        <row r="890">
          <cell r="I890">
            <v>200127</v>
          </cell>
          <cell r="J890" t="str">
            <v>AXCELL DRY BATTERY - AB12A-B  (With Acid Pack)</v>
          </cell>
          <cell r="K890">
            <v>12</v>
          </cell>
          <cell r="L890">
            <v>12.6</v>
          </cell>
          <cell r="M890">
            <v>12</v>
          </cell>
          <cell r="N890">
            <v>155</v>
          </cell>
          <cell r="O890" t="str">
            <v>/</v>
          </cell>
          <cell r="P890" t="str">
            <v>M6*12</v>
          </cell>
          <cell r="Q890" t="str">
            <v>/</v>
          </cell>
          <cell r="R890">
            <v>3564092001279</v>
          </cell>
          <cell r="S890">
            <v>3564093001278</v>
          </cell>
          <cell r="T890" t="str">
            <v>China</v>
          </cell>
          <cell r="U890" t="str">
            <v>8507.10.0030</v>
          </cell>
          <cell r="V890">
            <v>8507102090</v>
          </cell>
          <cell r="W890">
            <v>2796</v>
          </cell>
          <cell r="X890">
            <v>8</v>
          </cell>
          <cell r="Y890" t="str">
            <v>II</v>
          </cell>
          <cell r="Z890">
            <v>134</v>
          </cell>
          <cell r="AA890">
            <v>81</v>
          </cell>
          <cell r="AB890">
            <v>160</v>
          </cell>
          <cell r="AC890">
            <v>2.88</v>
          </cell>
          <cell r="AD890">
            <v>3.9</v>
          </cell>
          <cell r="AE890">
            <v>0.796875</v>
          </cell>
          <cell r="AF890">
            <v>1.02</v>
          </cell>
          <cell r="AG890">
            <v>1.28</v>
          </cell>
          <cell r="AH890">
            <v>0.37</v>
          </cell>
          <cell r="AI890">
            <v>1.27</v>
          </cell>
          <cell r="AJ890" t="str">
            <v>Color Box</v>
          </cell>
          <cell r="AK890">
            <v>170</v>
          </cell>
          <cell r="AL890">
            <v>158</v>
          </cell>
          <cell r="AM890">
            <v>172</v>
          </cell>
          <cell r="AN890">
            <v>4.24</v>
          </cell>
          <cell r="AO890">
            <v>0.14505900000000002</v>
          </cell>
          <cell r="AP890" t="str">
            <v>Single-Wave  corrugated paper</v>
          </cell>
        </row>
        <row r="891">
          <cell r="I891">
            <v>200125</v>
          </cell>
          <cell r="J891" t="str">
            <v>AXCELL DRY BATTERY - AB12AL-A (With Acid Pack)</v>
          </cell>
          <cell r="K891">
            <v>12</v>
          </cell>
          <cell r="L891">
            <v>12.6</v>
          </cell>
          <cell r="M891">
            <v>12</v>
          </cell>
          <cell r="N891">
            <v>150</v>
          </cell>
          <cell r="O891"/>
          <cell r="P891"/>
          <cell r="Q891" t="str">
            <v>-</v>
          </cell>
          <cell r="R891" t="str">
            <v>356409200125</v>
          </cell>
          <cell r="S891" t="str">
            <v>3564093001254</v>
          </cell>
          <cell r="T891" t="str">
            <v>China</v>
          </cell>
          <cell r="U891" t="str">
            <v>8507.10.0030</v>
          </cell>
          <cell r="V891">
            <v>8507102090</v>
          </cell>
          <cell r="W891">
            <v>2796</v>
          </cell>
          <cell r="X891">
            <v>8</v>
          </cell>
          <cell r="Y891" t="str">
            <v>II</v>
          </cell>
          <cell r="Z891"/>
          <cell r="AA891"/>
          <cell r="AB891"/>
          <cell r="AC891"/>
          <cell r="AD891"/>
          <cell r="AE891" t="str">
            <v>-</v>
          </cell>
          <cell r="AF891" t="str">
            <v>-</v>
          </cell>
          <cell r="AG891" t="str">
            <v>-</v>
          </cell>
          <cell r="AH891" t="str">
            <v>-</v>
          </cell>
          <cell r="AI891" t="str">
            <v>-</v>
          </cell>
          <cell r="AJ891" t="str">
            <v>Color Box</v>
          </cell>
          <cell r="AK891"/>
          <cell r="AL891"/>
          <cell r="AM891"/>
          <cell r="AN891"/>
          <cell r="AO891">
            <v>0</v>
          </cell>
          <cell r="AP891"/>
        </row>
        <row r="892">
          <cell r="I892">
            <v>200126</v>
          </cell>
          <cell r="J892" t="str">
            <v>AXCELL DRY BATTERY - AB12AL-A/A2  (With Acid Pack)</v>
          </cell>
          <cell r="K892">
            <v>12</v>
          </cell>
          <cell r="L892">
            <v>12.6</v>
          </cell>
          <cell r="M892">
            <v>12</v>
          </cell>
          <cell r="N892">
            <v>155</v>
          </cell>
          <cell r="O892">
            <v>0</v>
          </cell>
          <cell r="P892" t="str">
            <v>M6*12</v>
          </cell>
          <cell r="Q892" t="str">
            <v>/</v>
          </cell>
          <cell r="R892">
            <v>3564092001262</v>
          </cell>
          <cell r="S892">
            <v>3564093001261</v>
          </cell>
          <cell r="T892" t="str">
            <v>China</v>
          </cell>
          <cell r="U892" t="str">
            <v>8507.10.0030</v>
          </cell>
          <cell r="V892">
            <v>8507102090</v>
          </cell>
          <cell r="W892">
            <v>2796</v>
          </cell>
          <cell r="X892">
            <v>8</v>
          </cell>
          <cell r="Y892" t="str">
            <v>II</v>
          </cell>
          <cell r="Z892">
            <v>134</v>
          </cell>
          <cell r="AA892">
            <v>81</v>
          </cell>
          <cell r="AB892">
            <v>160</v>
          </cell>
          <cell r="AC892">
            <v>2.88</v>
          </cell>
          <cell r="AD892">
            <v>3.9</v>
          </cell>
          <cell r="AE892">
            <v>0.796875</v>
          </cell>
          <cell r="AF892">
            <v>1.02</v>
          </cell>
          <cell r="AG892">
            <v>1.28</v>
          </cell>
          <cell r="AH892">
            <v>0.37</v>
          </cell>
          <cell r="AI892">
            <v>1.27</v>
          </cell>
          <cell r="AJ892" t="str">
            <v>Color Box</v>
          </cell>
          <cell r="AK892">
            <v>170</v>
          </cell>
          <cell r="AL892">
            <v>158</v>
          </cell>
          <cell r="AM892">
            <v>172</v>
          </cell>
          <cell r="AN892">
            <v>4.24</v>
          </cell>
          <cell r="AO892">
            <v>0.14505900000000002</v>
          </cell>
          <cell r="AP892" t="str">
            <v>Single-Wave  corrugated paper</v>
          </cell>
        </row>
        <row r="893">
          <cell r="I893">
            <v>200128</v>
          </cell>
          <cell r="J893" t="str">
            <v>AXCELL DRY BATTERY - AB12C-A  (With Acid Pack)</v>
          </cell>
          <cell r="K893">
            <v>12</v>
          </cell>
          <cell r="L893">
            <v>12.6</v>
          </cell>
          <cell r="M893">
            <v>12</v>
          </cell>
          <cell r="N893">
            <v>155</v>
          </cell>
          <cell r="O893" t="str">
            <v>/</v>
          </cell>
          <cell r="P893" t="str">
            <v>M6*12</v>
          </cell>
          <cell r="Q893" t="str">
            <v>/</v>
          </cell>
          <cell r="R893">
            <v>3564092001286</v>
          </cell>
          <cell r="S893">
            <v>3564093001285</v>
          </cell>
          <cell r="T893" t="str">
            <v>China</v>
          </cell>
          <cell r="U893" t="str">
            <v>8507.10.0030</v>
          </cell>
          <cell r="V893">
            <v>8507102090</v>
          </cell>
          <cell r="W893">
            <v>2796</v>
          </cell>
          <cell r="X893">
            <v>8</v>
          </cell>
          <cell r="Y893" t="str">
            <v>II</v>
          </cell>
          <cell r="Z893">
            <v>134</v>
          </cell>
          <cell r="AA893">
            <v>81</v>
          </cell>
          <cell r="AB893">
            <v>175</v>
          </cell>
          <cell r="AC893">
            <v>3.18</v>
          </cell>
          <cell r="AD893">
            <v>4.2</v>
          </cell>
          <cell r="AE893">
            <v>0.796875</v>
          </cell>
          <cell r="AF893">
            <v>1.02</v>
          </cell>
          <cell r="AG893">
            <v>1.28</v>
          </cell>
          <cell r="AH893">
            <v>0.37</v>
          </cell>
          <cell r="AI893">
            <v>1.27</v>
          </cell>
          <cell r="AJ893" t="str">
            <v>Color Box</v>
          </cell>
          <cell r="AK893">
            <v>170</v>
          </cell>
          <cell r="AL893">
            <v>158</v>
          </cell>
          <cell r="AM893">
            <v>187</v>
          </cell>
          <cell r="AN893">
            <v>4.5861536000000003</v>
          </cell>
          <cell r="AO893">
            <v>0.15243900000000002</v>
          </cell>
          <cell r="AP893" t="str">
            <v>Single-Wave  corrugated paper</v>
          </cell>
        </row>
        <row r="894">
          <cell r="I894">
            <v>200129</v>
          </cell>
          <cell r="J894" t="str">
            <v>AXCELL DRY BATTERY - AB14-A2 (With Acid Pack)</v>
          </cell>
          <cell r="K894">
            <v>12</v>
          </cell>
          <cell r="L894">
            <v>14.7</v>
          </cell>
          <cell r="M894">
            <v>14</v>
          </cell>
          <cell r="N894">
            <v>175</v>
          </cell>
          <cell r="O894" t="str">
            <v>/</v>
          </cell>
          <cell r="P894" t="str">
            <v>M6*12</v>
          </cell>
          <cell r="Q894" t="str">
            <v>/</v>
          </cell>
          <cell r="R894">
            <v>3564092001293</v>
          </cell>
          <cell r="S894">
            <v>3564093001292</v>
          </cell>
          <cell r="T894" t="str">
            <v>China</v>
          </cell>
          <cell r="U894" t="str">
            <v>8507.10.0030</v>
          </cell>
          <cell r="V894">
            <v>8507102090</v>
          </cell>
          <cell r="W894">
            <v>2796</v>
          </cell>
          <cell r="X894">
            <v>8</v>
          </cell>
          <cell r="Y894" t="str">
            <v>II</v>
          </cell>
          <cell r="Z894">
            <v>134</v>
          </cell>
          <cell r="AA894">
            <v>89</v>
          </cell>
          <cell r="AB894">
            <v>166</v>
          </cell>
          <cell r="AC894">
            <v>3.02</v>
          </cell>
          <cell r="AD894">
            <v>4.1900000000000004</v>
          </cell>
          <cell r="AE894">
            <v>0.9140625</v>
          </cell>
          <cell r="AF894">
            <v>1.17</v>
          </cell>
          <cell r="AG894">
            <v>1.28</v>
          </cell>
          <cell r="AH894">
            <v>0.37</v>
          </cell>
          <cell r="AI894">
            <v>1.27</v>
          </cell>
          <cell r="AJ894" t="str">
            <v>Color Box</v>
          </cell>
          <cell r="AK894">
            <v>179</v>
          </cell>
          <cell r="AL894">
            <v>158</v>
          </cell>
          <cell r="AM894">
            <v>177</v>
          </cell>
          <cell r="AN894">
            <v>4.5</v>
          </cell>
          <cell r="AO894">
            <v>0.15310799999999999</v>
          </cell>
          <cell r="AP894" t="str">
            <v>Single-Wave  corrugated paper</v>
          </cell>
        </row>
        <row r="895">
          <cell r="I895">
            <v>200133</v>
          </cell>
          <cell r="J895" t="str">
            <v>AXCELL DRY BATTERY - AB14A-A2  (With Acid Pack)</v>
          </cell>
          <cell r="K895">
            <v>12</v>
          </cell>
          <cell r="L895">
            <v>14.7</v>
          </cell>
          <cell r="M895">
            <v>14</v>
          </cell>
          <cell r="N895">
            <v>175</v>
          </cell>
          <cell r="O895" t="str">
            <v>/</v>
          </cell>
          <cell r="P895" t="str">
            <v>M6*12</v>
          </cell>
          <cell r="Q895" t="str">
            <v>/</v>
          </cell>
          <cell r="R895">
            <v>3564092001330</v>
          </cell>
          <cell r="S895">
            <v>3564093001339</v>
          </cell>
          <cell r="T895" t="str">
            <v>China</v>
          </cell>
          <cell r="U895" t="str">
            <v>8507.10.0030</v>
          </cell>
          <cell r="V895">
            <v>8507102090</v>
          </cell>
          <cell r="W895">
            <v>2796</v>
          </cell>
          <cell r="X895">
            <v>8</v>
          </cell>
          <cell r="Y895" t="str">
            <v>II</v>
          </cell>
          <cell r="Z895">
            <v>134</v>
          </cell>
          <cell r="AA895">
            <v>89</v>
          </cell>
          <cell r="AB895">
            <v>176</v>
          </cell>
          <cell r="AC895">
            <v>3.02</v>
          </cell>
          <cell r="AD895">
            <v>4.1900000000000004</v>
          </cell>
          <cell r="AE895">
            <v>0.9140625</v>
          </cell>
          <cell r="AF895">
            <v>1.17</v>
          </cell>
          <cell r="AG895">
            <v>1.28</v>
          </cell>
          <cell r="AH895">
            <v>0.37</v>
          </cell>
          <cell r="AI895">
            <v>1.27</v>
          </cell>
          <cell r="AJ895" t="str">
            <v>Color Box</v>
          </cell>
          <cell r="AK895">
            <v>179</v>
          </cell>
          <cell r="AL895">
            <v>158</v>
          </cell>
          <cell r="AM895">
            <v>188</v>
          </cell>
          <cell r="AN895">
            <v>4.5</v>
          </cell>
          <cell r="AO895">
            <v>0.15866850000000002</v>
          </cell>
          <cell r="AP895" t="str">
            <v>Single-Wave  corrugated paper</v>
          </cell>
        </row>
        <row r="896">
          <cell r="I896">
            <v>200130</v>
          </cell>
          <cell r="J896" t="str">
            <v>AXCELL DRY BATTERY - AB14-B2 (With Acid Pack)</v>
          </cell>
          <cell r="K896">
            <v>12</v>
          </cell>
          <cell r="L896">
            <v>14.7</v>
          </cell>
          <cell r="M896">
            <v>14</v>
          </cell>
          <cell r="N896">
            <v>175</v>
          </cell>
          <cell r="O896" t="str">
            <v>/</v>
          </cell>
          <cell r="P896" t="str">
            <v>M6*12</v>
          </cell>
          <cell r="Q896" t="str">
            <v>/</v>
          </cell>
          <cell r="R896" t="str">
            <v>356409200130</v>
          </cell>
          <cell r="S896" t="str">
            <v>3564093001309</v>
          </cell>
          <cell r="T896" t="str">
            <v>China</v>
          </cell>
          <cell r="U896" t="str">
            <v>8507.10.0030</v>
          </cell>
          <cell r="V896">
            <v>8507102090</v>
          </cell>
          <cell r="W896">
            <v>2796</v>
          </cell>
          <cell r="X896">
            <v>8</v>
          </cell>
          <cell r="Y896" t="str">
            <v>II</v>
          </cell>
          <cell r="Z896">
            <v>134</v>
          </cell>
          <cell r="AA896">
            <v>89</v>
          </cell>
          <cell r="AB896">
            <v>166</v>
          </cell>
          <cell r="AC896">
            <v>3.27</v>
          </cell>
          <cell r="AD896">
            <v>4.4400000000000004</v>
          </cell>
          <cell r="AE896">
            <v>0.9140625</v>
          </cell>
          <cell r="AF896">
            <v>1.17</v>
          </cell>
          <cell r="AG896">
            <v>1.28</v>
          </cell>
          <cell r="AH896">
            <v>0.37</v>
          </cell>
          <cell r="AI896">
            <v>1.27</v>
          </cell>
          <cell r="AJ896" t="str">
            <v>Color Box</v>
          </cell>
          <cell r="AK896">
            <v>179</v>
          </cell>
          <cell r="AL896">
            <v>158</v>
          </cell>
          <cell r="AM896">
            <v>177</v>
          </cell>
          <cell r="AN896">
            <v>4.837395466666667</v>
          </cell>
          <cell r="AO896">
            <v>0.15310799999999999</v>
          </cell>
          <cell r="AP896" t="str">
            <v>Single-Wave  corrugated paper</v>
          </cell>
        </row>
        <row r="897">
          <cell r="I897">
            <v>200131</v>
          </cell>
          <cell r="J897" t="str">
            <v>AXCELL DRY BATTERY - AB14L-A2 (With Acid Pack)</v>
          </cell>
          <cell r="K897">
            <v>12</v>
          </cell>
          <cell r="L897">
            <v>14.7</v>
          </cell>
          <cell r="M897">
            <v>14</v>
          </cell>
          <cell r="N897">
            <v>175</v>
          </cell>
          <cell r="O897" t="str">
            <v>/</v>
          </cell>
          <cell r="P897" t="str">
            <v>M6*12</v>
          </cell>
          <cell r="Q897" t="str">
            <v>/</v>
          </cell>
          <cell r="R897">
            <v>3564092001316</v>
          </cell>
          <cell r="S897">
            <v>3564093001315</v>
          </cell>
          <cell r="T897" t="str">
            <v>China</v>
          </cell>
          <cell r="U897" t="str">
            <v>8507.10.0030</v>
          </cell>
          <cell r="V897">
            <v>8507102090</v>
          </cell>
          <cell r="W897">
            <v>2796</v>
          </cell>
          <cell r="X897">
            <v>8</v>
          </cell>
          <cell r="Y897" t="str">
            <v>II</v>
          </cell>
          <cell r="Z897">
            <v>134</v>
          </cell>
          <cell r="AA897">
            <v>89</v>
          </cell>
          <cell r="AB897">
            <v>166</v>
          </cell>
          <cell r="AC897">
            <v>3.02</v>
          </cell>
          <cell r="AD897">
            <v>4.1900000000000004</v>
          </cell>
          <cell r="AE897">
            <v>0.9140625</v>
          </cell>
          <cell r="AF897">
            <v>1.17</v>
          </cell>
          <cell r="AG897">
            <v>1.28</v>
          </cell>
          <cell r="AH897">
            <v>0.37</v>
          </cell>
          <cell r="AI897">
            <v>1.27</v>
          </cell>
          <cell r="AJ897" t="str">
            <v>Color Box</v>
          </cell>
          <cell r="AK897">
            <v>179</v>
          </cell>
          <cell r="AL897">
            <v>158</v>
          </cell>
          <cell r="AM897">
            <v>177</v>
          </cell>
          <cell r="AN897">
            <v>4.5</v>
          </cell>
          <cell r="AO897">
            <v>0.15310799999999999</v>
          </cell>
          <cell r="AP897" t="str">
            <v>Single-Wave  corrugated paper</v>
          </cell>
        </row>
        <row r="898">
          <cell r="I898">
            <v>200132</v>
          </cell>
          <cell r="J898" t="str">
            <v>AXCELL DRY BATTERY - AB14L-B2  (With Acid Pack)</v>
          </cell>
          <cell r="K898">
            <v>12</v>
          </cell>
          <cell r="L898">
            <v>14.7</v>
          </cell>
          <cell r="M898">
            <v>14</v>
          </cell>
          <cell r="N898">
            <v>175</v>
          </cell>
          <cell r="O898" t="str">
            <v>/</v>
          </cell>
          <cell r="P898" t="str">
            <v>M6*12</v>
          </cell>
          <cell r="Q898" t="str">
            <v>/</v>
          </cell>
          <cell r="R898">
            <v>3564092001323</v>
          </cell>
          <cell r="S898">
            <v>3564093001322</v>
          </cell>
          <cell r="T898" t="str">
            <v>China</v>
          </cell>
          <cell r="U898" t="str">
            <v>8507.10.0030</v>
          </cell>
          <cell r="V898">
            <v>8507102090</v>
          </cell>
          <cell r="W898">
            <v>2796</v>
          </cell>
          <cell r="X898">
            <v>8</v>
          </cell>
          <cell r="Y898" t="str">
            <v>II</v>
          </cell>
          <cell r="Z898">
            <v>134</v>
          </cell>
          <cell r="AA898">
            <v>89</v>
          </cell>
          <cell r="AB898">
            <v>166</v>
          </cell>
          <cell r="AC898">
            <v>3.27</v>
          </cell>
          <cell r="AD898">
            <v>4.4400000000000004</v>
          </cell>
          <cell r="AE898">
            <v>0.9140625</v>
          </cell>
          <cell r="AF898">
            <v>1.17</v>
          </cell>
          <cell r="AG898">
            <v>1.28</v>
          </cell>
          <cell r="AH898">
            <v>0.37</v>
          </cell>
          <cell r="AI898">
            <v>1.27</v>
          </cell>
          <cell r="AJ898" t="str">
            <v>Color Box</v>
          </cell>
          <cell r="AK898">
            <v>179</v>
          </cell>
          <cell r="AL898">
            <v>158</v>
          </cell>
          <cell r="AM898">
            <v>177</v>
          </cell>
          <cell r="AN898">
            <v>4.837395466666667</v>
          </cell>
          <cell r="AO898">
            <v>0.15310799999999999</v>
          </cell>
          <cell r="AP898" t="str">
            <v>Single-Wave  corrugated paper</v>
          </cell>
        </row>
        <row r="899">
          <cell r="I899">
            <v>200137</v>
          </cell>
          <cell r="J899" t="str">
            <v>AXCELL DRY BATTERY - AB16AL-A2 (With Acid pack)</v>
          </cell>
          <cell r="K899">
            <v>12</v>
          </cell>
          <cell r="L899">
            <v>16.8</v>
          </cell>
          <cell r="M899">
            <v>16</v>
          </cell>
          <cell r="N899">
            <v>210</v>
          </cell>
          <cell r="O899" t="str">
            <v>/</v>
          </cell>
          <cell r="P899" t="str">
            <v>M6*12</v>
          </cell>
          <cell r="Q899" t="str">
            <v>/</v>
          </cell>
          <cell r="R899">
            <v>3564092001378</v>
          </cell>
          <cell r="S899">
            <v>3564093001377</v>
          </cell>
          <cell r="T899" t="str">
            <v>China</v>
          </cell>
          <cell r="U899" t="str">
            <v>8507.10.0030</v>
          </cell>
          <cell r="V899">
            <v>8507102090</v>
          </cell>
          <cell r="W899">
            <v>2796</v>
          </cell>
          <cell r="X899">
            <v>8</v>
          </cell>
          <cell r="Y899" t="str">
            <v>II</v>
          </cell>
          <cell r="Z899">
            <v>207</v>
          </cell>
          <cell r="AA899">
            <v>71.5</v>
          </cell>
          <cell r="AB899">
            <v>164</v>
          </cell>
          <cell r="AC899">
            <v>4.0999999999999996</v>
          </cell>
          <cell r="AD899">
            <v>5.64</v>
          </cell>
          <cell r="AE899">
            <v>1.203125</v>
          </cell>
          <cell r="AF899">
            <v>1.54</v>
          </cell>
          <cell r="AG899">
            <v>1.28</v>
          </cell>
          <cell r="AH899">
            <v>0.37</v>
          </cell>
          <cell r="AI899">
            <v>1.27</v>
          </cell>
          <cell r="AJ899" t="str">
            <v>Color Box</v>
          </cell>
          <cell r="AK899">
            <v>224</v>
          </cell>
          <cell r="AL899">
            <v>163</v>
          </cell>
          <cell r="AM899">
            <v>178</v>
          </cell>
          <cell r="AN899">
            <v>6.1784689333333302</v>
          </cell>
          <cell r="AO899">
            <v>0.18548100000000001</v>
          </cell>
          <cell r="AP899" t="str">
            <v>Single-Wave  corrugated paper</v>
          </cell>
        </row>
        <row r="900">
          <cell r="I900">
            <v>200134</v>
          </cell>
          <cell r="J900" t="str">
            <v>AXCELL DRY BATTERY - AB16B (With Acid Pack)</v>
          </cell>
          <cell r="K900">
            <v>12</v>
          </cell>
          <cell r="L900">
            <v>20</v>
          </cell>
          <cell r="M900">
            <v>19</v>
          </cell>
          <cell r="N900">
            <v>215</v>
          </cell>
          <cell r="O900" t="str">
            <v>/</v>
          </cell>
          <cell r="P900" t="str">
            <v>M6*12</v>
          </cell>
          <cell r="Q900" t="str">
            <v>/</v>
          </cell>
          <cell r="R900" t="str">
            <v>356409200134</v>
          </cell>
          <cell r="S900" t="str">
            <v>3564093001343</v>
          </cell>
          <cell r="T900" t="str">
            <v>China</v>
          </cell>
          <cell r="U900" t="str">
            <v>8507.10.0060</v>
          </cell>
          <cell r="V900">
            <v>8507102090</v>
          </cell>
          <cell r="W900">
            <v>2796</v>
          </cell>
          <cell r="X900">
            <v>8</v>
          </cell>
          <cell r="Y900" t="str">
            <v>II</v>
          </cell>
          <cell r="Z900">
            <v>175</v>
          </cell>
          <cell r="AA900">
            <v>100</v>
          </cell>
          <cell r="AB900">
            <v>155</v>
          </cell>
          <cell r="AC900">
            <v>4.43</v>
          </cell>
          <cell r="AD900">
            <v>6.06</v>
          </cell>
          <cell r="AE900">
            <v>1.2749999999999999</v>
          </cell>
          <cell r="AF900">
            <v>1.6319999999999999</v>
          </cell>
          <cell r="AG900">
            <v>1.28</v>
          </cell>
          <cell r="AH900">
            <v>0.37</v>
          </cell>
          <cell r="AI900">
            <v>1.27</v>
          </cell>
          <cell r="AJ900" t="str">
            <v>Color Box</v>
          </cell>
          <cell r="AK900">
            <v>205</v>
          </cell>
          <cell r="AL900">
            <v>191</v>
          </cell>
          <cell r="AM900">
            <v>176</v>
          </cell>
          <cell r="AN900">
            <v>6.3254227499999995</v>
          </cell>
          <cell r="AO900">
            <v>0.19264275</v>
          </cell>
          <cell r="AP900" t="str">
            <v>Single-Wave  corrugated paper</v>
          </cell>
        </row>
        <row r="901">
          <cell r="I901">
            <v>200136</v>
          </cell>
          <cell r="J901" t="str">
            <v>AXCELL DRY BATTERY - AB16B-A1  (With Acid Pack)</v>
          </cell>
          <cell r="K901">
            <v>12</v>
          </cell>
          <cell r="L901">
            <v>16.8</v>
          </cell>
          <cell r="M901">
            <v>16</v>
          </cell>
          <cell r="N901">
            <v>210</v>
          </cell>
          <cell r="O901" t="str">
            <v>/</v>
          </cell>
          <cell r="P901" t="str">
            <v>M6*12</v>
          </cell>
          <cell r="Q901" t="str">
            <v>/</v>
          </cell>
          <cell r="R901">
            <v>3564092001361</v>
          </cell>
          <cell r="S901">
            <v>3564093001360</v>
          </cell>
          <cell r="T901" t="str">
            <v>China</v>
          </cell>
          <cell r="U901" t="str">
            <v>8507.10.0030</v>
          </cell>
          <cell r="V901">
            <v>8507102090</v>
          </cell>
          <cell r="W901">
            <v>2796</v>
          </cell>
          <cell r="X901">
            <v>8</v>
          </cell>
          <cell r="Y901" t="str">
            <v>II</v>
          </cell>
          <cell r="Z901">
            <v>160</v>
          </cell>
          <cell r="AA901">
            <v>90</v>
          </cell>
          <cell r="AB901">
            <v>161</v>
          </cell>
          <cell r="AC901">
            <v>3.83</v>
          </cell>
          <cell r="AD901">
            <v>5.24</v>
          </cell>
          <cell r="AE901">
            <v>1.1015625</v>
          </cell>
          <cell r="AF901">
            <v>1.41</v>
          </cell>
          <cell r="AG901">
            <v>1.28</v>
          </cell>
          <cell r="AH901">
            <v>0.37</v>
          </cell>
          <cell r="AI901">
            <v>1.27</v>
          </cell>
          <cell r="AJ901" t="str">
            <v>Color Box</v>
          </cell>
          <cell r="AK901">
            <v>195</v>
          </cell>
          <cell r="AL901">
            <v>180</v>
          </cell>
          <cell r="AM901">
            <v>176</v>
          </cell>
          <cell r="AN901">
            <v>5.7383906000000007</v>
          </cell>
          <cell r="AO901">
            <v>0.17797499999999999</v>
          </cell>
          <cell r="AP901" t="str">
            <v>Single-Wave  corrugated paper</v>
          </cell>
        </row>
        <row r="902">
          <cell r="I902">
            <v>200138</v>
          </cell>
          <cell r="J902" t="str">
            <v>AXCELL DRY BATTERY - AB16CL-B  (With Acid Pack)</v>
          </cell>
          <cell r="K902">
            <v>12</v>
          </cell>
          <cell r="L902">
            <v>20</v>
          </cell>
          <cell r="M902">
            <v>19</v>
          </cell>
          <cell r="N902">
            <v>240</v>
          </cell>
          <cell r="O902" t="str">
            <v>/</v>
          </cell>
          <cell r="P902" t="str">
            <v>M6*12</v>
          </cell>
          <cell r="Q902" t="str">
            <v>/</v>
          </cell>
          <cell r="R902">
            <v>3564092001385</v>
          </cell>
          <cell r="S902">
            <v>3564093001384</v>
          </cell>
          <cell r="T902" t="str">
            <v>China</v>
          </cell>
          <cell r="U902" t="str">
            <v>8507.10.0060</v>
          </cell>
          <cell r="V902">
            <v>8507102090</v>
          </cell>
          <cell r="W902">
            <v>2796</v>
          </cell>
          <cell r="X902">
            <v>8</v>
          </cell>
          <cell r="Y902" t="str">
            <v>II</v>
          </cell>
          <cell r="Z902">
            <v>175</v>
          </cell>
          <cell r="AA902">
            <v>100</v>
          </cell>
          <cell r="AB902">
            <v>175</v>
          </cell>
          <cell r="AC902">
            <v>4.5</v>
          </cell>
          <cell r="AD902">
            <v>6.13</v>
          </cell>
          <cell r="AE902">
            <v>1.2749999999999999</v>
          </cell>
          <cell r="AF902">
            <v>1.6319999999999999</v>
          </cell>
          <cell r="AG902">
            <v>1.28</v>
          </cell>
          <cell r="AH902">
            <v>0.37</v>
          </cell>
          <cell r="AI902">
            <v>1.27</v>
          </cell>
          <cell r="AJ902" t="str">
            <v>Color Box</v>
          </cell>
          <cell r="AK902">
            <v>205</v>
          </cell>
          <cell r="AL902">
            <v>191</v>
          </cell>
          <cell r="AM902">
            <v>185</v>
          </cell>
          <cell r="AN902">
            <v>6.6203468000000001</v>
          </cell>
          <cell r="AO902">
            <v>0.19798874999999999</v>
          </cell>
          <cell r="AP902" t="str">
            <v>Single-Wave  corrugated paper</v>
          </cell>
        </row>
        <row r="903">
          <cell r="I903">
            <v>200135</v>
          </cell>
          <cell r="J903" t="str">
            <v>AXCELL DRY BATTERY - AB16L-B (With Acid Pack)</v>
          </cell>
          <cell r="K903">
            <v>12</v>
          </cell>
          <cell r="L903">
            <v>20</v>
          </cell>
          <cell r="M903">
            <v>19</v>
          </cell>
          <cell r="N903">
            <v>215</v>
          </cell>
          <cell r="O903" t="str">
            <v>/</v>
          </cell>
          <cell r="P903" t="str">
            <v>M6*12</v>
          </cell>
          <cell r="Q903" t="str">
            <v>/</v>
          </cell>
          <cell r="R903" t="str">
            <v>356409200135</v>
          </cell>
          <cell r="S903" t="str">
            <v>3564093001354</v>
          </cell>
          <cell r="T903" t="str">
            <v>China</v>
          </cell>
          <cell r="U903" t="str">
            <v>8507.10.0060</v>
          </cell>
          <cell r="V903">
            <v>8507102090</v>
          </cell>
          <cell r="W903">
            <v>2796</v>
          </cell>
          <cell r="X903">
            <v>8</v>
          </cell>
          <cell r="Y903" t="str">
            <v>II</v>
          </cell>
          <cell r="Z903">
            <v>175</v>
          </cell>
          <cell r="AA903">
            <v>100</v>
          </cell>
          <cell r="AB903">
            <v>155</v>
          </cell>
          <cell r="AC903">
            <v>4.43</v>
          </cell>
          <cell r="AD903">
            <v>6.06</v>
          </cell>
          <cell r="AE903">
            <v>1.2749999999999999</v>
          </cell>
          <cell r="AF903">
            <v>1.6319999999999999</v>
          </cell>
          <cell r="AG903">
            <v>1.28</v>
          </cell>
          <cell r="AH903">
            <v>0.37</v>
          </cell>
          <cell r="AI903">
            <v>1.27</v>
          </cell>
          <cell r="AJ903" t="str">
            <v>Color Box</v>
          </cell>
          <cell r="AK903">
            <v>202</v>
          </cell>
          <cell r="AL903">
            <v>193</v>
          </cell>
          <cell r="AM903">
            <v>174</v>
          </cell>
          <cell r="AN903">
            <v>6.3235934999999994</v>
          </cell>
          <cell r="AO903">
            <v>0.19081350000000002</v>
          </cell>
          <cell r="AP903" t="str">
            <v>Single-Wave  corrugated paper</v>
          </cell>
        </row>
        <row r="904">
          <cell r="I904">
            <v>200139</v>
          </cell>
          <cell r="J904" t="str">
            <v>AXCELL DRY BATTERY - AB18L-A (With Acid Pack)</v>
          </cell>
          <cell r="K904">
            <v>12</v>
          </cell>
          <cell r="L904">
            <v>18.899999999999999</v>
          </cell>
          <cell r="M904">
            <v>18</v>
          </cell>
          <cell r="N904">
            <v>235</v>
          </cell>
          <cell r="O904" t="str">
            <v>/</v>
          </cell>
          <cell r="P904" t="str">
            <v>M6*12</v>
          </cell>
          <cell r="Q904" t="str">
            <v>/</v>
          </cell>
          <cell r="R904" t="str">
            <v>356409200139</v>
          </cell>
          <cell r="S904" t="str">
            <v>3564093001398</v>
          </cell>
          <cell r="T904" t="str">
            <v>China</v>
          </cell>
          <cell r="U904" t="str">
            <v>8507.10.0030</v>
          </cell>
          <cell r="V904">
            <v>8507102090</v>
          </cell>
          <cell r="W904">
            <v>2796</v>
          </cell>
          <cell r="X904">
            <v>8</v>
          </cell>
          <cell r="Y904" t="str">
            <v>II</v>
          </cell>
          <cell r="Z904">
            <v>180</v>
          </cell>
          <cell r="AA904">
            <v>90</v>
          </cell>
          <cell r="AB904">
            <v>162</v>
          </cell>
          <cell r="AC904">
            <v>4.0199999999999996</v>
          </cell>
          <cell r="AD904">
            <v>5.64</v>
          </cell>
          <cell r="AE904">
            <v>1.265625</v>
          </cell>
          <cell r="AF904">
            <v>1.62</v>
          </cell>
          <cell r="AG904">
            <v>1.28</v>
          </cell>
          <cell r="AH904">
            <v>0.37</v>
          </cell>
          <cell r="AI904">
            <v>1.27</v>
          </cell>
          <cell r="AJ904" t="str">
            <v>Color Box</v>
          </cell>
          <cell r="AK904">
            <v>202</v>
          </cell>
          <cell r="AL904">
            <v>183</v>
          </cell>
          <cell r="AM904">
            <v>174</v>
          </cell>
          <cell r="AN904">
            <v>6.2298688000000002</v>
          </cell>
          <cell r="AO904">
            <v>0.1836585</v>
          </cell>
          <cell r="AP904" t="str">
            <v>Single-Wave  corrugated paper</v>
          </cell>
        </row>
        <row r="905">
          <cell r="I905">
            <v>200109</v>
          </cell>
          <cell r="J905" t="str">
            <v>AXCELL DRY BATTERY - AB2.5LC (With Acid Pack)</v>
          </cell>
          <cell r="K905">
            <v>12</v>
          </cell>
          <cell r="L905">
            <v>2.6</v>
          </cell>
          <cell r="M905">
            <v>2.5</v>
          </cell>
          <cell r="N905">
            <v>20</v>
          </cell>
          <cell r="O905" t="str">
            <v>/</v>
          </cell>
          <cell r="P905" t="str">
            <v>/</v>
          </cell>
          <cell r="Q905" t="str">
            <v>/</v>
          </cell>
          <cell r="R905" t="str">
            <v>356409200109</v>
          </cell>
          <cell r="S905" t="str">
            <v>3564093001098</v>
          </cell>
          <cell r="T905" t="str">
            <v>China</v>
          </cell>
          <cell r="U905" t="str">
            <v>8507.10.0030</v>
          </cell>
          <cell r="V905">
            <v>8507102090</v>
          </cell>
          <cell r="W905">
            <v>2796</v>
          </cell>
          <cell r="X905">
            <v>8</v>
          </cell>
          <cell r="Y905" t="str">
            <v>II</v>
          </cell>
          <cell r="Z905">
            <v>80</v>
          </cell>
          <cell r="AA905">
            <v>70</v>
          </cell>
          <cell r="AB905">
            <v>105</v>
          </cell>
          <cell r="AC905">
            <v>0.77</v>
          </cell>
          <cell r="AD905">
            <v>1.1000000000000001</v>
          </cell>
          <cell r="AE905">
            <v>0.25390625</v>
          </cell>
          <cell r="AF905">
            <v>0.32500000000000001</v>
          </cell>
          <cell r="AG905">
            <v>1.28</v>
          </cell>
          <cell r="AH905">
            <v>0.37</v>
          </cell>
          <cell r="AI905">
            <v>1.27</v>
          </cell>
          <cell r="AJ905" t="str">
            <v>Color Box</v>
          </cell>
          <cell r="AK905">
            <v>198</v>
          </cell>
          <cell r="AL905">
            <v>86</v>
          </cell>
          <cell r="AM905">
            <v>115</v>
          </cell>
          <cell r="AN905">
            <v>1.207303</v>
          </cell>
          <cell r="AO905">
            <v>8.7302999999999978E-2</v>
          </cell>
          <cell r="AP905" t="str">
            <v>Single-Wave  corrugated paper</v>
          </cell>
        </row>
        <row r="906">
          <cell r="I906">
            <v>200141</v>
          </cell>
          <cell r="J906" t="str">
            <v>AXCELL DRY BATTERY - AB30CL-B (With Acid pack)</v>
          </cell>
          <cell r="K906">
            <v>12</v>
          </cell>
          <cell r="L906">
            <v>31.6</v>
          </cell>
          <cell r="M906">
            <v>30</v>
          </cell>
          <cell r="N906">
            <v>300</v>
          </cell>
          <cell r="O906" t="str">
            <v>/</v>
          </cell>
          <cell r="P906" t="str">
            <v>M6*12</v>
          </cell>
          <cell r="Q906" t="str">
            <v>/</v>
          </cell>
          <cell r="R906">
            <v>3564092001415</v>
          </cell>
          <cell r="S906">
            <v>3564093001414</v>
          </cell>
          <cell r="T906" t="str">
            <v>China</v>
          </cell>
          <cell r="U906" t="str">
            <v>8507.10.0060</v>
          </cell>
          <cell r="V906">
            <v>8507102090</v>
          </cell>
          <cell r="W906">
            <v>2796</v>
          </cell>
          <cell r="X906">
            <v>8</v>
          </cell>
          <cell r="Y906" t="str">
            <v>II</v>
          </cell>
          <cell r="Z906">
            <v>165</v>
          </cell>
          <cell r="AA906">
            <v>130</v>
          </cell>
          <cell r="AB906">
            <v>192</v>
          </cell>
          <cell r="AC906">
            <v>5.97</v>
          </cell>
          <cell r="AD906">
            <v>8.23</v>
          </cell>
          <cell r="AE906">
            <v>1.765625</v>
          </cell>
          <cell r="AF906">
            <v>2.2600000000000002</v>
          </cell>
          <cell r="AG906">
            <v>1.28</v>
          </cell>
          <cell r="AH906">
            <v>0.37</v>
          </cell>
          <cell r="AI906">
            <v>1.27</v>
          </cell>
          <cell r="AJ906" t="str">
            <v>Color Box</v>
          </cell>
          <cell r="AK906">
            <v>286</v>
          </cell>
          <cell r="AL906">
            <v>182</v>
          </cell>
          <cell r="AM906">
            <v>202</v>
          </cell>
          <cell r="AN906">
            <v>9.0233956000000006</v>
          </cell>
          <cell r="AO906">
            <v>0.25892099999999996</v>
          </cell>
          <cell r="AP906" t="str">
            <v>Single-Wave  corrugated paper</v>
          </cell>
        </row>
        <row r="907">
          <cell r="I907">
            <v>200140</v>
          </cell>
          <cell r="J907" t="str">
            <v>AXCELL DRY BATTERY - AB30L-B (With Acid pack)</v>
          </cell>
          <cell r="K907">
            <v>12</v>
          </cell>
          <cell r="L907">
            <v>31.6</v>
          </cell>
          <cell r="M907">
            <v>30</v>
          </cell>
          <cell r="N907">
            <v>300</v>
          </cell>
          <cell r="O907" t="str">
            <v>/</v>
          </cell>
          <cell r="P907" t="str">
            <v>M6*12</v>
          </cell>
          <cell r="Q907" t="str">
            <v>/</v>
          </cell>
          <cell r="R907">
            <v>3564092001408</v>
          </cell>
          <cell r="S907">
            <v>3564093001407</v>
          </cell>
          <cell r="T907" t="str">
            <v>China</v>
          </cell>
          <cell r="U907" t="str">
            <v>8507.10.0060</v>
          </cell>
          <cell r="V907">
            <v>8507102090</v>
          </cell>
          <cell r="W907">
            <v>2796</v>
          </cell>
          <cell r="X907">
            <v>8</v>
          </cell>
          <cell r="Y907" t="str">
            <v>II</v>
          </cell>
          <cell r="Z907">
            <v>165</v>
          </cell>
          <cell r="AA907">
            <v>130</v>
          </cell>
          <cell r="AB907">
            <v>176</v>
          </cell>
          <cell r="AC907">
            <v>5.93</v>
          </cell>
          <cell r="AD907">
            <v>8.19</v>
          </cell>
          <cell r="AE907">
            <v>1.765625</v>
          </cell>
          <cell r="AF907">
            <v>2.2600000000000002</v>
          </cell>
          <cell r="AG907">
            <v>1.28</v>
          </cell>
          <cell r="AH907">
            <v>0.37</v>
          </cell>
          <cell r="AI907">
            <v>1.27</v>
          </cell>
          <cell r="AJ907" t="str">
            <v>Color Box</v>
          </cell>
          <cell r="AK907">
            <v>286</v>
          </cell>
          <cell r="AL907">
            <v>182</v>
          </cell>
          <cell r="AM907">
            <v>186</v>
          </cell>
          <cell r="AN907">
            <v>9.0299043999999995</v>
          </cell>
          <cell r="AO907">
            <v>0.24768899999999999</v>
          </cell>
          <cell r="AP907" t="str">
            <v>Single-Wave  corrugated paper</v>
          </cell>
        </row>
        <row r="908">
          <cell r="I908">
            <v>200110</v>
          </cell>
          <cell r="J908" t="str">
            <v>AXCELL DRY BATTERY - AB3L-A  (With Acid Pack)</v>
          </cell>
          <cell r="K908">
            <v>12</v>
          </cell>
          <cell r="L908">
            <v>3.2</v>
          </cell>
          <cell r="M908">
            <v>3</v>
          </cell>
          <cell r="N908">
            <v>32</v>
          </cell>
          <cell r="O908" t="str">
            <v>/</v>
          </cell>
          <cell r="P908" t="str">
            <v>M5*9</v>
          </cell>
          <cell r="Q908" t="str">
            <v>/</v>
          </cell>
          <cell r="R908">
            <v>3564092001101</v>
          </cell>
          <cell r="S908">
            <v>3564093001100</v>
          </cell>
          <cell r="T908" t="str">
            <v>China</v>
          </cell>
          <cell r="U908" t="str">
            <v>8507.10.0030</v>
          </cell>
          <cell r="V908">
            <v>8507102090</v>
          </cell>
          <cell r="W908">
            <v>2796</v>
          </cell>
          <cell r="X908">
            <v>8</v>
          </cell>
          <cell r="Y908" t="str">
            <v>II</v>
          </cell>
          <cell r="Z908">
            <v>98</v>
          </cell>
          <cell r="AA908">
            <v>56</v>
          </cell>
          <cell r="AB908">
            <v>110</v>
          </cell>
          <cell r="AC908">
            <v>0.98</v>
          </cell>
          <cell r="AD908">
            <v>1.29</v>
          </cell>
          <cell r="AE908">
            <v>0.24531249999999999</v>
          </cell>
          <cell r="AF908">
            <v>0.314</v>
          </cell>
          <cell r="AG908">
            <v>1.28</v>
          </cell>
          <cell r="AH908">
            <v>0.37</v>
          </cell>
          <cell r="AI908">
            <v>1.27</v>
          </cell>
          <cell r="AJ908" t="str">
            <v>Color Box</v>
          </cell>
          <cell r="AK908">
            <v>141</v>
          </cell>
          <cell r="AL908">
            <v>116</v>
          </cell>
          <cell r="AM908">
            <v>122</v>
          </cell>
          <cell r="AN908">
            <v>1.5032140666666667</v>
          </cell>
          <cell r="AO908">
            <v>8.383199999999999E-2</v>
          </cell>
          <cell r="AP908" t="str">
            <v>Single-Wave  corrugated paper</v>
          </cell>
        </row>
        <row r="909">
          <cell r="I909">
            <v>200111</v>
          </cell>
          <cell r="J909" t="str">
            <v>AXCELL DRY BATTERY - AB3L-B  (With Acid Pack)</v>
          </cell>
          <cell r="K909">
            <v>12</v>
          </cell>
          <cell r="L909">
            <v>3.2</v>
          </cell>
          <cell r="M909">
            <v>3</v>
          </cell>
          <cell r="N909">
            <v>32</v>
          </cell>
          <cell r="O909" t="str">
            <v>/</v>
          </cell>
          <cell r="P909" t="str">
            <v>M5*9</v>
          </cell>
          <cell r="Q909" t="str">
            <v>/</v>
          </cell>
          <cell r="R909">
            <v>3564092001118</v>
          </cell>
          <cell r="S909">
            <v>3564093001117</v>
          </cell>
          <cell r="T909" t="str">
            <v>China</v>
          </cell>
          <cell r="U909" t="str">
            <v>8507.10.0030</v>
          </cell>
          <cell r="V909">
            <v>8507102090</v>
          </cell>
          <cell r="W909">
            <v>2796</v>
          </cell>
          <cell r="X909">
            <v>8</v>
          </cell>
          <cell r="Y909" t="str">
            <v>II</v>
          </cell>
          <cell r="Z909">
            <v>98</v>
          </cell>
          <cell r="AA909">
            <v>56</v>
          </cell>
          <cell r="AB909">
            <v>110</v>
          </cell>
          <cell r="AC909">
            <v>0.98</v>
          </cell>
          <cell r="AD909">
            <v>1.29</v>
          </cell>
          <cell r="AE909">
            <v>0.24531249999999999</v>
          </cell>
          <cell r="AF909">
            <v>0.314</v>
          </cell>
          <cell r="AG909">
            <v>1.28</v>
          </cell>
          <cell r="AH909">
            <v>0.37</v>
          </cell>
          <cell r="AI909">
            <v>1.27</v>
          </cell>
          <cell r="AJ909" t="str">
            <v>Color Box</v>
          </cell>
          <cell r="AK909">
            <v>141</v>
          </cell>
          <cell r="AL909">
            <v>116</v>
          </cell>
          <cell r="AM909">
            <v>122</v>
          </cell>
          <cell r="AN909">
            <v>1.5032140666666667</v>
          </cell>
          <cell r="AO909">
            <v>8.383199999999999E-2</v>
          </cell>
          <cell r="AP909" t="str">
            <v>Single-Wave  corrugated paper</v>
          </cell>
        </row>
        <row r="910">
          <cell r="I910">
            <v>200112</v>
          </cell>
          <cell r="J910" t="str">
            <v>AXCELL DRY BATTERY - AB4L-B  (With Acid Pack)</v>
          </cell>
          <cell r="K910">
            <v>12</v>
          </cell>
          <cell r="L910">
            <v>4.2</v>
          </cell>
          <cell r="M910">
            <v>4</v>
          </cell>
          <cell r="N910">
            <v>56</v>
          </cell>
          <cell r="O910" t="str">
            <v>/</v>
          </cell>
          <cell r="P910" t="str">
            <v>M5*9</v>
          </cell>
          <cell r="Q910" t="str">
            <v>/</v>
          </cell>
          <cell r="R910">
            <v>3564092001125</v>
          </cell>
          <cell r="S910">
            <v>3564093001124</v>
          </cell>
          <cell r="T910" t="str">
            <v>China</v>
          </cell>
          <cell r="U910" t="str">
            <v>8507.10.0030</v>
          </cell>
          <cell r="V910">
            <v>8507102090</v>
          </cell>
          <cell r="W910">
            <v>2796</v>
          </cell>
          <cell r="X910">
            <v>8</v>
          </cell>
          <cell r="Y910" t="str">
            <v>II</v>
          </cell>
          <cell r="Z910">
            <v>120</v>
          </cell>
          <cell r="AA910">
            <v>70</v>
          </cell>
          <cell r="AB910">
            <v>92</v>
          </cell>
          <cell r="AC910">
            <v>1.1599999999999999</v>
          </cell>
          <cell r="AD910">
            <v>1.55</v>
          </cell>
          <cell r="AE910">
            <v>0.3046875</v>
          </cell>
          <cell r="AF910">
            <v>0.39</v>
          </cell>
          <cell r="AG910">
            <v>1.28</v>
          </cell>
          <cell r="AH910">
            <v>0.37</v>
          </cell>
          <cell r="AI910">
            <v>1.27</v>
          </cell>
          <cell r="AJ910" t="str">
            <v>Color Box</v>
          </cell>
          <cell r="AK910">
            <v>153</v>
          </cell>
          <cell r="AL910">
            <v>137</v>
          </cell>
          <cell r="AM910">
            <v>114</v>
          </cell>
          <cell r="AN910">
            <v>1.74</v>
          </cell>
          <cell r="AO910">
            <v>0.1</v>
          </cell>
          <cell r="AP910" t="str">
            <v>Single-Wave  corrugated paper</v>
          </cell>
        </row>
        <row r="911">
          <cell r="I911">
            <v>200113</v>
          </cell>
          <cell r="J911" t="str">
            <v>AXCELL DRY BATTERY - AB5L-B (With Acid Pack)</v>
          </cell>
          <cell r="K911">
            <v>12</v>
          </cell>
          <cell r="L911">
            <v>5.3</v>
          </cell>
          <cell r="M911">
            <v>5</v>
          </cell>
          <cell r="N911">
            <v>65</v>
          </cell>
          <cell r="O911" t="str">
            <v>/</v>
          </cell>
          <cell r="P911" t="str">
            <v>M5*9</v>
          </cell>
          <cell r="Q911" t="str">
            <v>/</v>
          </cell>
          <cell r="R911">
            <v>3564092001132</v>
          </cell>
          <cell r="S911">
            <v>3564093001131</v>
          </cell>
          <cell r="T911" t="str">
            <v>China</v>
          </cell>
          <cell r="U911" t="str">
            <v>8507.10.0030</v>
          </cell>
          <cell r="V911">
            <v>8507102090</v>
          </cell>
          <cell r="W911">
            <v>2796</v>
          </cell>
          <cell r="X911">
            <v>8</v>
          </cell>
          <cell r="Y911" t="str">
            <v>II</v>
          </cell>
          <cell r="Z911">
            <v>120</v>
          </cell>
          <cell r="AA911">
            <v>61</v>
          </cell>
          <cell r="AB911">
            <v>130</v>
          </cell>
          <cell r="AC911">
            <v>1.42</v>
          </cell>
          <cell r="AD911">
            <v>1.95</v>
          </cell>
          <cell r="AE911">
            <v>0.41015625</v>
          </cell>
          <cell r="AF911">
            <v>0.52500000000000002</v>
          </cell>
          <cell r="AG911">
            <v>1.28</v>
          </cell>
          <cell r="AH911">
            <v>0.37</v>
          </cell>
          <cell r="AI911">
            <v>1.27</v>
          </cell>
          <cell r="AJ911" t="str">
            <v>Color Box</v>
          </cell>
          <cell r="AK911">
            <v>155</v>
          </cell>
          <cell r="AL911">
            <v>139</v>
          </cell>
          <cell r="AM911">
            <v>142</v>
          </cell>
          <cell r="AN911">
            <v>2.2184674000000002</v>
          </cell>
          <cell r="AO911">
            <v>0.11109825000000001</v>
          </cell>
          <cell r="AP911" t="str">
            <v>Single-Wave  corrugated paper</v>
          </cell>
        </row>
        <row r="912">
          <cell r="I912">
            <v>200116</v>
          </cell>
          <cell r="J912" t="str">
            <v>AXCELL DRY BATTERY - AB7-A (With Acid Pack)</v>
          </cell>
          <cell r="K912">
            <v>12</v>
          </cell>
          <cell r="L912">
            <v>8.4</v>
          </cell>
          <cell r="M912">
            <v>8</v>
          </cell>
          <cell r="N912">
            <v>105</v>
          </cell>
          <cell r="O912" t="str">
            <v>/</v>
          </cell>
          <cell r="P912" t="str">
            <v>M6*12</v>
          </cell>
          <cell r="Q912" t="str">
            <v>/</v>
          </cell>
          <cell r="R912">
            <v>3564092001163</v>
          </cell>
          <cell r="S912">
            <v>3564093001162</v>
          </cell>
          <cell r="T912" t="str">
            <v>China</v>
          </cell>
          <cell r="U912" t="str">
            <v>8507.10.0030</v>
          </cell>
          <cell r="V912">
            <v>8507102090</v>
          </cell>
          <cell r="W912">
            <v>2796</v>
          </cell>
          <cell r="X912">
            <v>8</v>
          </cell>
          <cell r="Y912" t="str">
            <v>II</v>
          </cell>
          <cell r="Z912">
            <v>135</v>
          </cell>
          <cell r="AA912">
            <v>75</v>
          </cell>
          <cell r="AB912">
            <v>133</v>
          </cell>
          <cell r="AC912">
            <v>1.9</v>
          </cell>
          <cell r="AD912">
            <v>2.66</v>
          </cell>
          <cell r="AE912">
            <v>0.58984375</v>
          </cell>
          <cell r="AF912">
            <v>0.755</v>
          </cell>
          <cell r="AG912">
            <v>1.28</v>
          </cell>
          <cell r="AH912">
            <v>0.37</v>
          </cell>
          <cell r="AI912">
            <v>1.27</v>
          </cell>
          <cell r="AJ912" t="str">
            <v>Color Box</v>
          </cell>
          <cell r="AK912">
            <v>154</v>
          </cell>
          <cell r="AL912">
            <v>151</v>
          </cell>
          <cell r="AM912">
            <v>154</v>
          </cell>
          <cell r="AN912">
            <v>2.9611334</v>
          </cell>
          <cell r="AO912">
            <v>0.12</v>
          </cell>
          <cell r="AP912" t="str">
            <v>Single-Wave  corrugated paper</v>
          </cell>
        </row>
        <row r="913">
          <cell r="I913">
            <v>200117</v>
          </cell>
          <cell r="J913" t="str">
            <v>AXCELL DRY BATTERY - AB7B-B (With Acid Pack)</v>
          </cell>
          <cell r="K913">
            <v>12</v>
          </cell>
          <cell r="L913">
            <v>7.4</v>
          </cell>
          <cell r="M913">
            <v>7</v>
          </cell>
          <cell r="N913">
            <v>85</v>
          </cell>
          <cell r="O913" t="str">
            <v>/</v>
          </cell>
          <cell r="P913" t="str">
            <v>M6*12</v>
          </cell>
          <cell r="Q913" t="str">
            <v>/</v>
          </cell>
          <cell r="R913" t="str">
            <v>356409200117</v>
          </cell>
          <cell r="S913" t="str">
            <v>3564093001176</v>
          </cell>
          <cell r="T913" t="str">
            <v>China</v>
          </cell>
          <cell r="U913" t="str">
            <v>8507.10.0030</v>
          </cell>
          <cell r="V913">
            <v>8507102090</v>
          </cell>
          <cell r="W913">
            <v>2796</v>
          </cell>
          <cell r="X913">
            <v>8</v>
          </cell>
          <cell r="Y913" t="str">
            <v>II</v>
          </cell>
          <cell r="Z913">
            <v>150</v>
          </cell>
          <cell r="AA913">
            <v>60</v>
          </cell>
          <cell r="AB913">
            <v>130</v>
          </cell>
          <cell r="AC913">
            <v>1.96</v>
          </cell>
          <cell r="AD913">
            <v>2.6272000000000002</v>
          </cell>
          <cell r="AE913">
            <v>0.52500000000000002</v>
          </cell>
          <cell r="AF913">
            <v>0.67200000000000004</v>
          </cell>
          <cell r="AG913">
            <v>1.28</v>
          </cell>
          <cell r="AH913">
            <v>0.37</v>
          </cell>
          <cell r="AI913">
            <v>1.27</v>
          </cell>
          <cell r="AJ913" t="str">
            <v>Color Box</v>
          </cell>
          <cell r="AK913">
            <v>166</v>
          </cell>
          <cell r="AL913">
            <v>133</v>
          </cell>
          <cell r="AM913">
            <v>152</v>
          </cell>
          <cell r="AN913">
            <v>2.9584213999999998</v>
          </cell>
          <cell r="AO913">
            <v>0.11784749999999999</v>
          </cell>
          <cell r="AP913" t="str">
            <v>Single-Wave  corrugated paper</v>
          </cell>
        </row>
        <row r="914">
          <cell r="I914">
            <v>200118</v>
          </cell>
          <cell r="J914" t="str">
            <v>AXCELL DRY BATTERY - AB7C-A  (With Acid Pack)</v>
          </cell>
          <cell r="K914">
            <v>12</v>
          </cell>
          <cell r="L914">
            <v>8.4</v>
          </cell>
          <cell r="M914">
            <v>8</v>
          </cell>
          <cell r="N914">
            <v>85</v>
          </cell>
          <cell r="O914" t="str">
            <v>/</v>
          </cell>
          <cell r="P914" t="str">
            <v>M6*12</v>
          </cell>
          <cell r="Q914" t="str">
            <v>/</v>
          </cell>
          <cell r="R914">
            <v>3564092001187</v>
          </cell>
          <cell r="S914">
            <v>3564093001186</v>
          </cell>
          <cell r="T914" t="str">
            <v>China</v>
          </cell>
          <cell r="U914" t="str">
            <v>8507.10.0030</v>
          </cell>
          <cell r="V914">
            <v>8507102090</v>
          </cell>
          <cell r="W914">
            <v>2796</v>
          </cell>
          <cell r="X914">
            <v>8</v>
          </cell>
          <cell r="Y914" t="str">
            <v>II</v>
          </cell>
          <cell r="Z914">
            <v>130</v>
          </cell>
          <cell r="AA914">
            <v>90</v>
          </cell>
          <cell r="AB914">
            <v>114</v>
          </cell>
          <cell r="AC914">
            <v>2.0699999999999998</v>
          </cell>
          <cell r="AD914">
            <v>2.84</v>
          </cell>
          <cell r="AE914">
            <v>0.60234374999999996</v>
          </cell>
          <cell r="AF914">
            <v>0.77099999999999991</v>
          </cell>
          <cell r="AG914">
            <v>1.28</v>
          </cell>
          <cell r="AH914">
            <v>0.37</v>
          </cell>
          <cell r="AI914">
            <v>1.27</v>
          </cell>
          <cell r="AJ914" t="str">
            <v>Color Box</v>
          </cell>
          <cell r="AK914">
            <v>181</v>
          </cell>
          <cell r="AL914">
            <v>150</v>
          </cell>
          <cell r="AM914">
            <v>154</v>
          </cell>
          <cell r="AN914">
            <v>3.1329617333333331</v>
          </cell>
          <cell r="AO914">
            <v>0.13754849999999996</v>
          </cell>
          <cell r="AP914" t="str">
            <v>Single-Wave  corrugated paper</v>
          </cell>
        </row>
        <row r="915">
          <cell r="I915">
            <v>200114</v>
          </cell>
          <cell r="J915" t="str">
            <v>AXCELL DRY BATTERY - AB7L-B (With Acid Pack)</v>
          </cell>
          <cell r="K915">
            <v>12</v>
          </cell>
          <cell r="L915">
            <v>8.4</v>
          </cell>
          <cell r="M915">
            <v>8</v>
          </cell>
          <cell r="N915">
            <v>85</v>
          </cell>
          <cell r="O915" t="str">
            <v>/</v>
          </cell>
          <cell r="P915" t="str">
            <v>M6*12</v>
          </cell>
          <cell r="Q915" t="str">
            <v>/</v>
          </cell>
          <cell r="R915" t="str">
            <v>356409200114</v>
          </cell>
          <cell r="S915" t="str">
            <v>3564093001143</v>
          </cell>
          <cell r="T915" t="str">
            <v>China</v>
          </cell>
          <cell r="U915" t="str">
            <v>8507.10.0030</v>
          </cell>
          <cell r="V915">
            <v>8507102090</v>
          </cell>
          <cell r="W915">
            <v>2796</v>
          </cell>
          <cell r="X915">
            <v>8</v>
          </cell>
          <cell r="Y915" t="str">
            <v>II</v>
          </cell>
          <cell r="Z915">
            <v>135</v>
          </cell>
          <cell r="AA915">
            <v>75</v>
          </cell>
          <cell r="AB915">
            <v>133</v>
          </cell>
          <cell r="AC915">
            <v>2.1</v>
          </cell>
          <cell r="AD915">
            <v>2.86</v>
          </cell>
          <cell r="AE915">
            <v>0.58984375</v>
          </cell>
          <cell r="AF915">
            <v>0.755</v>
          </cell>
          <cell r="AG915">
            <v>1.28</v>
          </cell>
          <cell r="AH915">
            <v>0.37</v>
          </cell>
          <cell r="AI915">
            <v>1.27</v>
          </cell>
          <cell r="AJ915" t="str">
            <v>Color Box</v>
          </cell>
          <cell r="AK915">
            <v>154</v>
          </cell>
          <cell r="AL915">
            <v>151</v>
          </cell>
          <cell r="AM915">
            <v>154</v>
          </cell>
          <cell r="AN915">
            <v>3.1778000666666668</v>
          </cell>
          <cell r="AO915">
            <v>0.12277650000000001</v>
          </cell>
          <cell r="AP915" t="str">
            <v>Single-Wave  corrugated paper</v>
          </cell>
        </row>
        <row r="916">
          <cell r="I916">
            <v>200115</v>
          </cell>
          <cell r="J916" t="str">
            <v>AXCELL DRY BATTERY - AB7L-B2 (With Acid Pack)</v>
          </cell>
          <cell r="K916">
            <v>12</v>
          </cell>
          <cell r="L916">
            <v>8.4</v>
          </cell>
          <cell r="M916">
            <v>8</v>
          </cell>
          <cell r="N916">
            <v>85</v>
          </cell>
          <cell r="O916" t="str">
            <v>/</v>
          </cell>
          <cell r="P916" t="str">
            <v>M5*9</v>
          </cell>
          <cell r="Q916" t="str">
            <v>/</v>
          </cell>
          <cell r="R916">
            <v>3564092001156</v>
          </cell>
          <cell r="S916">
            <v>3564093001155</v>
          </cell>
          <cell r="T916" t="str">
            <v>China</v>
          </cell>
          <cell r="U916" t="str">
            <v>8507.10.0030</v>
          </cell>
          <cell r="V916">
            <v>8507102090</v>
          </cell>
          <cell r="W916">
            <v>2796</v>
          </cell>
          <cell r="X916">
            <v>8</v>
          </cell>
          <cell r="Y916" t="str">
            <v>II</v>
          </cell>
          <cell r="Z916">
            <v>135</v>
          </cell>
          <cell r="AA916">
            <v>75</v>
          </cell>
          <cell r="AB916">
            <v>133</v>
          </cell>
          <cell r="AC916">
            <v>2.12</v>
          </cell>
          <cell r="AD916">
            <v>2.88</v>
          </cell>
          <cell r="AE916">
            <v>0.58984375</v>
          </cell>
          <cell r="AF916">
            <v>0.755</v>
          </cell>
          <cell r="AG916">
            <v>1.28</v>
          </cell>
          <cell r="AH916">
            <v>0.37</v>
          </cell>
          <cell r="AI916">
            <v>1.27</v>
          </cell>
          <cell r="AJ916" t="str">
            <v>Color Box</v>
          </cell>
          <cell r="AK916">
            <v>154</v>
          </cell>
          <cell r="AL916">
            <v>151</v>
          </cell>
          <cell r="AM916">
            <v>154</v>
          </cell>
          <cell r="AN916">
            <v>3.1778000666666668</v>
          </cell>
          <cell r="AO916">
            <v>0.12277650000000001</v>
          </cell>
          <cell r="AP916" t="str">
            <v>Single-Wave  corrugated paper</v>
          </cell>
        </row>
        <row r="917">
          <cell r="I917">
            <v>200119</v>
          </cell>
          <cell r="J917" t="str">
            <v>AXCELL DRY BATTERY - AB9-B/12N9-4B-1 (With Acid Pack)</v>
          </cell>
          <cell r="K917">
            <v>12</v>
          </cell>
          <cell r="L917">
            <v>9.5</v>
          </cell>
          <cell r="M917">
            <v>9</v>
          </cell>
          <cell r="N917">
            <v>115</v>
          </cell>
          <cell r="O917" t="str">
            <v>/</v>
          </cell>
          <cell r="P917" t="str">
            <v>M6*12</v>
          </cell>
          <cell r="Q917" t="str">
            <v>/</v>
          </cell>
          <cell r="R917">
            <v>3564092001194</v>
          </cell>
          <cell r="S917">
            <v>3564093001193</v>
          </cell>
          <cell r="T917" t="str">
            <v>China</v>
          </cell>
          <cell r="U917" t="str">
            <v>8507.10.0030</v>
          </cell>
          <cell r="V917">
            <v>8507102090</v>
          </cell>
          <cell r="W917">
            <v>2796</v>
          </cell>
          <cell r="X917">
            <v>8</v>
          </cell>
          <cell r="Y917" t="str">
            <v>II</v>
          </cell>
          <cell r="Z917">
            <v>135</v>
          </cell>
          <cell r="AA917">
            <v>75</v>
          </cell>
          <cell r="AB917">
            <v>139</v>
          </cell>
          <cell r="AC917">
            <v>2.02</v>
          </cell>
          <cell r="AD917">
            <v>2.81</v>
          </cell>
          <cell r="AE917">
            <v>0.6171875</v>
          </cell>
          <cell r="AF917">
            <v>0.79</v>
          </cell>
          <cell r="AG917">
            <v>1.28</v>
          </cell>
          <cell r="AH917">
            <v>0.37</v>
          </cell>
          <cell r="AI917">
            <v>1.27</v>
          </cell>
          <cell r="AJ917" t="str">
            <v>Color Box</v>
          </cell>
          <cell r="AK917">
            <v>154</v>
          </cell>
          <cell r="AL917">
            <v>151</v>
          </cell>
          <cell r="AM917">
            <v>154</v>
          </cell>
          <cell r="AN917">
            <v>3.15</v>
          </cell>
          <cell r="AO917">
            <v>0.12277650000000001</v>
          </cell>
          <cell r="AP917" t="str">
            <v>Single-Wave  corrugated paper</v>
          </cell>
        </row>
        <row r="918">
          <cell r="I918">
            <v>200120</v>
          </cell>
          <cell r="J918" t="str">
            <v>AXCELL DRY BATTERY - AB9L-B/12N9-3B (With Acid Pack)</v>
          </cell>
          <cell r="K918">
            <v>12</v>
          </cell>
          <cell r="L918">
            <v>9.5</v>
          </cell>
          <cell r="M918">
            <v>9</v>
          </cell>
          <cell r="N918">
            <v>115</v>
          </cell>
          <cell r="O918" t="str">
            <v>/</v>
          </cell>
          <cell r="P918" t="str">
            <v>M6*12</v>
          </cell>
          <cell r="Q918" t="str">
            <v>/</v>
          </cell>
          <cell r="R918">
            <v>3564092001200</v>
          </cell>
          <cell r="S918">
            <v>3564093001209</v>
          </cell>
          <cell r="T918" t="str">
            <v>China</v>
          </cell>
          <cell r="U918" t="str">
            <v>8507.10.0030</v>
          </cell>
          <cell r="V918">
            <v>8507102090</v>
          </cell>
          <cell r="W918">
            <v>2796</v>
          </cell>
          <cell r="X918">
            <v>8</v>
          </cell>
          <cell r="Y918" t="str">
            <v>II</v>
          </cell>
          <cell r="Z918">
            <v>135</v>
          </cell>
          <cell r="AA918">
            <v>75</v>
          </cell>
          <cell r="AB918">
            <v>139</v>
          </cell>
          <cell r="AC918">
            <v>2.02</v>
          </cell>
          <cell r="AD918">
            <v>2.81</v>
          </cell>
          <cell r="AE918">
            <v>0.6171875</v>
          </cell>
          <cell r="AF918">
            <v>0.79</v>
          </cell>
          <cell r="AG918">
            <v>1.28</v>
          </cell>
          <cell r="AH918">
            <v>0.37</v>
          </cell>
          <cell r="AI918">
            <v>1.27</v>
          </cell>
          <cell r="AJ918" t="str">
            <v>Color Box</v>
          </cell>
          <cell r="AK918">
            <v>154</v>
          </cell>
          <cell r="AL918">
            <v>151</v>
          </cell>
          <cell r="AM918">
            <v>154</v>
          </cell>
          <cell r="AN918">
            <v>3.15</v>
          </cell>
          <cell r="AO918">
            <v>0.12277650000000001</v>
          </cell>
          <cell r="AP918" t="str">
            <v>Single-Wave  corrugated paper</v>
          </cell>
        </row>
        <row r="919">
          <cell r="I919">
            <v>200145</v>
          </cell>
          <cell r="J919" t="str">
            <v>AXCELL DRY BATTERY - AHD-12 (With Acid Pack)</v>
          </cell>
          <cell r="K919">
            <v>12</v>
          </cell>
          <cell r="L919">
            <v>29.5</v>
          </cell>
          <cell r="M919">
            <v>29</v>
          </cell>
          <cell r="N919">
            <v>280</v>
          </cell>
          <cell r="O919" t="str">
            <v>/</v>
          </cell>
          <cell r="P919">
            <v>0</v>
          </cell>
          <cell r="Q919" t="str">
            <v>/</v>
          </cell>
          <cell r="R919" t="str">
            <v>356409200145</v>
          </cell>
          <cell r="S919" t="str">
            <v>3564093001454</v>
          </cell>
          <cell r="T919" t="str">
            <v>China</v>
          </cell>
          <cell r="U919" t="str">
            <v>8507.10.0060</v>
          </cell>
          <cell r="V919">
            <v>8507102090</v>
          </cell>
          <cell r="W919">
            <v>2796</v>
          </cell>
          <cell r="X919">
            <v>8</v>
          </cell>
          <cell r="Y919" t="str">
            <v>II</v>
          </cell>
          <cell r="Z919">
            <v>205</v>
          </cell>
          <cell r="AA919">
            <v>130</v>
          </cell>
          <cell r="AB919">
            <v>165</v>
          </cell>
          <cell r="AC919">
            <v>5.7</v>
          </cell>
          <cell r="AD919">
            <v>8.2200000000000006</v>
          </cell>
          <cell r="AE919">
            <v>1.97</v>
          </cell>
          <cell r="AF919">
            <v>2.52</v>
          </cell>
          <cell r="AG919">
            <v>1.28</v>
          </cell>
          <cell r="AH919">
            <v>0.37</v>
          </cell>
          <cell r="AI919">
            <v>1.27</v>
          </cell>
          <cell r="AJ919" t="str">
            <v>Color Box</v>
          </cell>
          <cell r="AK919">
            <v>0</v>
          </cell>
          <cell r="AL919">
            <v>0</v>
          </cell>
          <cell r="AM919">
            <v>0</v>
          </cell>
          <cell r="AN919">
            <v>0</v>
          </cell>
          <cell r="AO919">
            <v>0</v>
          </cell>
          <cell r="AP919">
            <v>0</v>
          </cell>
        </row>
        <row r="920">
          <cell r="I920">
            <v>200098</v>
          </cell>
          <cell r="J920" t="str">
            <v>AXCELL DRY BATTERY - B49-6  (With Acid Pack)</v>
          </cell>
          <cell r="K920">
            <v>6</v>
          </cell>
          <cell r="L920">
            <v>8.4</v>
          </cell>
          <cell r="M920">
            <v>8</v>
          </cell>
          <cell r="N920">
            <v>80</v>
          </cell>
          <cell r="O920" t="str">
            <v>/</v>
          </cell>
          <cell r="P920" t="str">
            <v>M6*12</v>
          </cell>
          <cell r="Q920" t="str">
            <v>/</v>
          </cell>
          <cell r="R920">
            <v>3564092000982</v>
          </cell>
          <cell r="S920">
            <v>3564093000981</v>
          </cell>
          <cell r="T920" t="str">
            <v>China</v>
          </cell>
          <cell r="U920" t="str">
            <v>8507.10.0030</v>
          </cell>
          <cell r="V920">
            <v>8507102090</v>
          </cell>
          <cell r="W920">
            <v>2796</v>
          </cell>
          <cell r="X920">
            <v>8</v>
          </cell>
          <cell r="Y920" t="str">
            <v>II</v>
          </cell>
          <cell r="Z920">
            <v>91</v>
          </cell>
          <cell r="AA920">
            <v>83</v>
          </cell>
          <cell r="AB920">
            <v>160</v>
          </cell>
          <cell r="AC920">
            <v>1.41</v>
          </cell>
          <cell r="AD920">
            <v>2.2200000000000002</v>
          </cell>
          <cell r="AE920">
            <v>0.6328125</v>
          </cell>
          <cell r="AF920">
            <v>0.81</v>
          </cell>
          <cell r="AG920">
            <v>1.28</v>
          </cell>
          <cell r="AH920">
            <v>0.37</v>
          </cell>
          <cell r="AI920">
            <v>1.27</v>
          </cell>
          <cell r="AJ920" t="str">
            <v>Color Box</v>
          </cell>
          <cell r="AK920">
            <v>180</v>
          </cell>
          <cell r="AL920">
            <v>107</v>
          </cell>
          <cell r="AM920">
            <v>176</v>
          </cell>
          <cell r="AN920">
            <v>2.5372973999999999</v>
          </cell>
          <cell r="AO920">
            <v>0.11910299999999999</v>
          </cell>
          <cell r="AP920" t="str">
            <v>Single-Wave  corrugated paper</v>
          </cell>
        </row>
        <row r="921">
          <cell r="I921">
            <v>200100</v>
          </cell>
          <cell r="J921" t="str">
            <v>AXCELL DRY BATTERY - B54-6A (With Acid Pack)</v>
          </cell>
          <cell r="K921">
            <v>6</v>
          </cell>
          <cell r="L921">
            <v>12.6</v>
          </cell>
          <cell r="M921">
            <v>12</v>
          </cell>
          <cell r="N921" t="str">
            <v>-</v>
          </cell>
          <cell r="O921" t="str">
            <v>/</v>
          </cell>
          <cell r="P921" t="str">
            <v>M6*12</v>
          </cell>
          <cell r="Q921" t="str">
            <v>/</v>
          </cell>
          <cell r="R921" t="str">
            <v>356409200100</v>
          </cell>
          <cell r="S921" t="str">
            <v>3564093001001</v>
          </cell>
          <cell r="T921" t="str">
            <v>China</v>
          </cell>
          <cell r="U921" t="str">
            <v>8507.10.0030</v>
          </cell>
          <cell r="V921">
            <v>8507102090</v>
          </cell>
          <cell r="W921">
            <v>2796</v>
          </cell>
          <cell r="X921">
            <v>8</v>
          </cell>
          <cell r="Y921" t="str">
            <v>II</v>
          </cell>
          <cell r="Z921">
            <v>156</v>
          </cell>
          <cell r="AA921">
            <v>57</v>
          </cell>
          <cell r="AB921">
            <v>116</v>
          </cell>
          <cell r="AC921">
            <v>1.56</v>
          </cell>
          <cell r="AD921">
            <v>2.14</v>
          </cell>
          <cell r="AE921">
            <v>0.44921875</v>
          </cell>
          <cell r="AF921">
            <v>0.57499999999999996</v>
          </cell>
          <cell r="AG921">
            <v>1.28</v>
          </cell>
          <cell r="AH921">
            <v>0.37</v>
          </cell>
          <cell r="AI921">
            <v>1.27</v>
          </cell>
          <cell r="AJ921" t="str">
            <v>Color Box</v>
          </cell>
          <cell r="AK921">
            <v>165</v>
          </cell>
          <cell r="AL921">
            <v>143</v>
          </cell>
          <cell r="AM921">
            <v>127</v>
          </cell>
          <cell r="AN921">
            <v>2.3979957333333335</v>
          </cell>
          <cell r="AO921">
            <v>0.11176274999999999</v>
          </cell>
          <cell r="AP921" t="str">
            <v>Single-Wave  corrugated paper</v>
          </cell>
        </row>
        <row r="922">
          <cell r="I922">
            <v>200099</v>
          </cell>
          <cell r="J922" t="str">
            <v>AXCELL DRY BATTERY -B38-6A  (With Acid Pack)</v>
          </cell>
          <cell r="K922">
            <v>6</v>
          </cell>
          <cell r="L922">
            <v>13.7</v>
          </cell>
          <cell r="M922">
            <v>13</v>
          </cell>
          <cell r="N922">
            <v>105</v>
          </cell>
          <cell r="O922" t="str">
            <v>/</v>
          </cell>
          <cell r="P922" t="str">
            <v>M6*12</v>
          </cell>
          <cell r="Q922" t="str">
            <v>/</v>
          </cell>
          <cell r="R922">
            <v>3564092000999</v>
          </cell>
          <cell r="S922">
            <v>3564093000998</v>
          </cell>
          <cell r="T922" t="str">
            <v>China</v>
          </cell>
          <cell r="U922" t="str">
            <v>8507.10.0030</v>
          </cell>
          <cell r="V922">
            <v>8507102090</v>
          </cell>
          <cell r="W922">
            <v>2796</v>
          </cell>
          <cell r="X922">
            <v>8</v>
          </cell>
          <cell r="Y922" t="str">
            <v>II</v>
          </cell>
          <cell r="Z922">
            <v>119</v>
          </cell>
          <cell r="AA922">
            <v>83</v>
          </cell>
          <cell r="AB922">
            <v>161</v>
          </cell>
          <cell r="AC922">
            <v>1.8</v>
          </cell>
          <cell r="AD922">
            <v>2.8</v>
          </cell>
          <cell r="AE922">
            <v>0.78125</v>
          </cell>
          <cell r="AF922">
            <v>1</v>
          </cell>
          <cell r="AG922">
            <v>1.28</v>
          </cell>
          <cell r="AH922">
            <v>0.37</v>
          </cell>
          <cell r="AI922">
            <v>1.27</v>
          </cell>
          <cell r="AJ922" t="str">
            <v>Color Box</v>
          </cell>
          <cell r="AK922">
            <v>170</v>
          </cell>
          <cell r="AL922">
            <v>158</v>
          </cell>
          <cell r="AM922">
            <v>172</v>
          </cell>
          <cell r="AN922">
            <v>3.1642495999999998</v>
          </cell>
          <cell r="AO922">
            <v>0.14505900000000002</v>
          </cell>
          <cell r="AP922" t="str">
            <v>Single-Wave  corrugated paper</v>
          </cell>
        </row>
        <row r="923">
          <cell r="I923">
            <v>200087</v>
          </cell>
          <cell r="J923" t="str">
            <v>AXCELL MF BATTERY - AIX30L-BS (With Acid Pack)</v>
          </cell>
          <cell r="K923">
            <v>12</v>
          </cell>
          <cell r="L923">
            <v>31.6</v>
          </cell>
          <cell r="M923">
            <v>30</v>
          </cell>
          <cell r="N923">
            <v>400</v>
          </cell>
          <cell r="O923">
            <v>7</v>
          </cell>
          <cell r="P923" t="str">
            <v>M6*12</v>
          </cell>
          <cell r="Q923" t="str">
            <v>/</v>
          </cell>
          <cell r="R923">
            <v>3564092000876</v>
          </cell>
          <cell r="S923">
            <v>3564093000875</v>
          </cell>
          <cell r="T923" t="str">
            <v>China</v>
          </cell>
          <cell r="U923" t="str">
            <v>8507.10.0060</v>
          </cell>
          <cell r="V923">
            <v>8507102090</v>
          </cell>
          <cell r="W923">
            <v>2796</v>
          </cell>
          <cell r="X923">
            <v>8</v>
          </cell>
          <cell r="Y923" t="str">
            <v>II</v>
          </cell>
          <cell r="Z923">
            <v>166</v>
          </cell>
          <cell r="AA923">
            <v>126</v>
          </cell>
          <cell r="AB923">
            <v>173</v>
          </cell>
          <cell r="AC923">
            <v>7.65</v>
          </cell>
          <cell r="AD923">
            <v>9.48</v>
          </cell>
          <cell r="AE923">
            <v>1.38636363636364</v>
          </cell>
          <cell r="AF923">
            <v>1.83</v>
          </cell>
          <cell r="AG923">
            <v>1.32</v>
          </cell>
          <cell r="AH923">
            <v>0.42</v>
          </cell>
          <cell r="AI923">
            <v>1.1399999999999999</v>
          </cell>
          <cell r="AJ923" t="str">
            <v>Color Box</v>
          </cell>
          <cell r="AK923">
            <v>203</v>
          </cell>
          <cell r="AL923">
            <v>177</v>
          </cell>
          <cell r="AM923">
            <v>245</v>
          </cell>
          <cell r="AN923">
            <v>10.3</v>
          </cell>
          <cell r="AO923">
            <v>0.3</v>
          </cell>
          <cell r="AP923" t="str">
            <v>Single-Wave  corrugated paper</v>
          </cell>
        </row>
        <row r="924">
          <cell r="I924">
            <v>200070</v>
          </cell>
          <cell r="J924" t="str">
            <v>AXCELL MF BATTERY - AT12A-BS (With Acid Pack)</v>
          </cell>
          <cell r="K924">
            <v>12</v>
          </cell>
          <cell r="L924">
            <v>10.5</v>
          </cell>
          <cell r="M924">
            <v>10</v>
          </cell>
          <cell r="N924">
            <v>175</v>
          </cell>
          <cell r="O924">
            <v>14</v>
          </cell>
          <cell r="P924" t="str">
            <v>M6*12</v>
          </cell>
          <cell r="Q924" t="str">
            <v>/</v>
          </cell>
          <cell r="R924">
            <v>3564092000708</v>
          </cell>
          <cell r="S924">
            <v>3564093000707</v>
          </cell>
          <cell r="T924" t="str">
            <v>China</v>
          </cell>
          <cell r="U924" t="str">
            <v>8507.10.0030</v>
          </cell>
          <cell r="V924">
            <v>8507102090</v>
          </cell>
          <cell r="W924">
            <v>2796</v>
          </cell>
          <cell r="X924">
            <v>8</v>
          </cell>
          <cell r="Y924" t="str">
            <v>II</v>
          </cell>
          <cell r="Z924">
            <v>150</v>
          </cell>
          <cell r="AA924">
            <v>88</v>
          </cell>
          <cell r="AB924">
            <v>105</v>
          </cell>
          <cell r="AC924">
            <v>2.64</v>
          </cell>
          <cell r="AD924">
            <v>3.29</v>
          </cell>
          <cell r="AE924">
            <v>0.49545454545454498</v>
          </cell>
          <cell r="AF924">
            <v>0.65400000000000003</v>
          </cell>
          <cell r="AG924">
            <v>1.32</v>
          </cell>
          <cell r="AH924">
            <v>0.42</v>
          </cell>
          <cell r="AI924">
            <v>1.1399999999999999</v>
          </cell>
          <cell r="AJ924" t="str">
            <v>Color Box</v>
          </cell>
          <cell r="AK924">
            <v>158</v>
          </cell>
          <cell r="AL924">
            <v>154</v>
          </cell>
          <cell r="AM924">
            <v>153</v>
          </cell>
          <cell r="AN924">
            <v>3.6762159999999997</v>
          </cell>
          <cell r="AO924">
            <v>0.12</v>
          </cell>
          <cell r="AP924" t="str">
            <v>Single-Wave  corrugated paper</v>
          </cell>
        </row>
        <row r="925">
          <cell r="I925">
            <v>200072</v>
          </cell>
          <cell r="J925" t="str">
            <v>AXCELL MF BATTERY - AT12B-BS (With Acid Pack)</v>
          </cell>
          <cell r="K925">
            <v>12</v>
          </cell>
          <cell r="L925">
            <v>10.5</v>
          </cell>
          <cell r="M925">
            <v>10</v>
          </cell>
          <cell r="N925">
            <v>210</v>
          </cell>
          <cell r="O925">
            <v>17</v>
          </cell>
          <cell r="P925" t="str">
            <v>M6*12</v>
          </cell>
          <cell r="Q925" t="str">
            <v>/</v>
          </cell>
          <cell r="R925">
            <v>3564092000722</v>
          </cell>
          <cell r="S925">
            <v>3564093000721</v>
          </cell>
          <cell r="T925" t="str">
            <v>China</v>
          </cell>
          <cell r="U925" t="str">
            <v>8507.10.0030</v>
          </cell>
          <cell r="V925">
            <v>8507102090</v>
          </cell>
          <cell r="W925">
            <v>2796</v>
          </cell>
          <cell r="X925">
            <v>8</v>
          </cell>
          <cell r="Y925" t="str">
            <v>II</v>
          </cell>
          <cell r="Z925">
            <v>150</v>
          </cell>
          <cell r="AA925">
            <v>70</v>
          </cell>
          <cell r="AB925">
            <v>130</v>
          </cell>
          <cell r="AC925">
            <v>2.67</v>
          </cell>
          <cell r="AD925">
            <v>3.36</v>
          </cell>
          <cell r="AE925">
            <v>0.51801801801801795</v>
          </cell>
          <cell r="AF925">
            <v>0.69</v>
          </cell>
          <cell r="AG925">
            <v>1.3320000000000001</v>
          </cell>
          <cell r="AH925">
            <v>0.43</v>
          </cell>
          <cell r="AI925"/>
          <cell r="AJ925" t="str">
            <v>Color Box</v>
          </cell>
          <cell r="AK925">
            <v>163</v>
          </cell>
          <cell r="AL925">
            <v>127</v>
          </cell>
          <cell r="AM925">
            <v>159</v>
          </cell>
          <cell r="AN925">
            <v>3.56</v>
          </cell>
          <cell r="AO925">
            <v>0.12</v>
          </cell>
          <cell r="AP925" t="str">
            <v>Single-Wave  corrugated paper</v>
          </cell>
        </row>
        <row r="926">
          <cell r="I926">
            <v>200078</v>
          </cell>
          <cell r="J926" t="str">
            <v>AXCELL MF BATTERY - AT14B-BS (With Acid Pack)</v>
          </cell>
          <cell r="K926">
            <v>12</v>
          </cell>
          <cell r="L926">
            <v>12.6</v>
          </cell>
          <cell r="M926">
            <v>12</v>
          </cell>
          <cell r="N926">
            <v>210</v>
          </cell>
          <cell r="O926">
            <v>15</v>
          </cell>
          <cell r="P926" t="str">
            <v>M5*9</v>
          </cell>
          <cell r="Q926" t="str">
            <v>/</v>
          </cell>
          <cell r="R926" t="str">
            <v>356409200078</v>
          </cell>
          <cell r="S926" t="str">
            <v>3564093000787</v>
          </cell>
          <cell r="T926" t="str">
            <v>China</v>
          </cell>
          <cell r="U926" t="str">
            <v>8507.10.0030</v>
          </cell>
          <cell r="V926">
            <v>8507102090</v>
          </cell>
          <cell r="W926">
            <v>2796</v>
          </cell>
          <cell r="X926">
            <v>8</v>
          </cell>
          <cell r="Y926" t="str">
            <v>II</v>
          </cell>
          <cell r="Z926">
            <v>150</v>
          </cell>
          <cell r="AA926">
            <v>70</v>
          </cell>
          <cell r="AB926">
            <v>145</v>
          </cell>
          <cell r="AC926">
            <v>3.07</v>
          </cell>
          <cell r="AD926">
            <v>3.89</v>
          </cell>
          <cell r="AE926">
            <v>0.61261261261261302</v>
          </cell>
          <cell r="AF926">
            <v>0.81599999999999995</v>
          </cell>
          <cell r="AG926">
            <v>1.3320000000000001</v>
          </cell>
          <cell r="AH926">
            <v>0.43</v>
          </cell>
          <cell r="AI926"/>
          <cell r="AJ926" t="str">
            <v>Color Box</v>
          </cell>
          <cell r="AK926">
            <v>160</v>
          </cell>
          <cell r="AL926">
            <v>130</v>
          </cell>
          <cell r="AM926">
            <v>168</v>
          </cell>
          <cell r="AN926">
            <v>4.1096580000000005</v>
          </cell>
          <cell r="AO926">
            <v>0.12</v>
          </cell>
          <cell r="AP926" t="str">
            <v>Single-Wave  corrugated paper</v>
          </cell>
        </row>
        <row r="927">
          <cell r="I927">
            <v>200058</v>
          </cell>
          <cell r="J927" t="str">
            <v>AXCELL MF BATTERY - AT4B-BS (With Acid Pack)</v>
          </cell>
          <cell r="K927">
            <v>12</v>
          </cell>
          <cell r="L927">
            <v>2.4</v>
          </cell>
          <cell r="M927">
            <v>2.2999999999999998</v>
          </cell>
          <cell r="N927">
            <v>40</v>
          </cell>
          <cell r="O927">
            <v>43</v>
          </cell>
          <cell r="P927" t="str">
            <v>/</v>
          </cell>
          <cell r="Q927" t="str">
            <v>/</v>
          </cell>
          <cell r="R927">
            <v>3564092000586</v>
          </cell>
          <cell r="S927">
            <v>3564093000585</v>
          </cell>
          <cell r="T927" t="str">
            <v>China</v>
          </cell>
          <cell r="U927" t="str">
            <v>8507.10.0030</v>
          </cell>
          <cell r="V927">
            <v>8507102090</v>
          </cell>
          <cell r="W927">
            <v>2796</v>
          </cell>
          <cell r="X927">
            <v>8</v>
          </cell>
          <cell r="Y927" t="str">
            <v>II</v>
          </cell>
          <cell r="Z927">
            <v>113</v>
          </cell>
          <cell r="AA927">
            <v>38</v>
          </cell>
          <cell r="AB927">
            <v>85</v>
          </cell>
          <cell r="AC927">
            <v>0.78</v>
          </cell>
          <cell r="AD927">
            <v>0.91774259999999996</v>
          </cell>
          <cell r="AE927">
            <v>0.104545454545455</v>
          </cell>
          <cell r="AF927">
            <v>0.13800000000000001</v>
          </cell>
          <cell r="AG927">
            <v>1.32</v>
          </cell>
          <cell r="AH927">
            <v>0.42</v>
          </cell>
          <cell r="AI927">
            <v>1.1399999999999999</v>
          </cell>
          <cell r="AJ927" t="str">
            <v>Color Box</v>
          </cell>
          <cell r="AK927">
            <v>121</v>
          </cell>
          <cell r="AL927">
            <v>85</v>
          </cell>
          <cell r="AM927">
            <v>98</v>
          </cell>
          <cell r="AN927">
            <v>1.0554167666666665</v>
          </cell>
          <cell r="AO927">
            <v>0.06</v>
          </cell>
          <cell r="AP927" t="str">
            <v>Single-Wave  corrugated paper</v>
          </cell>
        </row>
        <row r="928">
          <cell r="I928">
            <v>200334</v>
          </cell>
          <cell r="J928" t="str">
            <v>AXCELL MF BATTERY - AT5AL-BS (With Acid Pack)</v>
          </cell>
          <cell r="K928">
            <v>12</v>
          </cell>
          <cell r="L928">
            <v>5</v>
          </cell>
          <cell r="M928">
            <v>5</v>
          </cell>
          <cell r="N928">
            <v>75</v>
          </cell>
          <cell r="O928">
            <v>21</v>
          </cell>
          <cell r="P928" t="str">
            <v>M5*9</v>
          </cell>
          <cell r="Q928" t="str">
            <v>/</v>
          </cell>
          <cell r="R928">
            <v>3564092003341</v>
          </cell>
          <cell r="S928">
            <v>3564093003340</v>
          </cell>
          <cell r="T928" t="str">
            <v>China</v>
          </cell>
          <cell r="U928" t="str">
            <v>8507.10.0030</v>
          </cell>
          <cell r="V928">
            <v>8507102090</v>
          </cell>
          <cell r="W928">
            <v>2796</v>
          </cell>
          <cell r="X928">
            <v>8</v>
          </cell>
          <cell r="Y928" t="str">
            <v>II</v>
          </cell>
          <cell r="Z928">
            <v>120</v>
          </cell>
          <cell r="AA928">
            <v>60</v>
          </cell>
          <cell r="AB928">
            <v>130</v>
          </cell>
          <cell r="AC928">
            <v>1.57</v>
          </cell>
          <cell r="AD928">
            <v>1.92</v>
          </cell>
          <cell r="AE928">
            <v>0.26818181818181802</v>
          </cell>
          <cell r="AF928">
            <v>0.35399999999999998</v>
          </cell>
          <cell r="AG928">
            <v>1.32</v>
          </cell>
          <cell r="AH928">
            <v>0.42</v>
          </cell>
          <cell r="AI928">
            <v>1.1399999999999999</v>
          </cell>
          <cell r="AJ928" t="str">
            <v>Color Box</v>
          </cell>
          <cell r="AK928">
            <v>130</v>
          </cell>
          <cell r="AL928">
            <v>113</v>
          </cell>
          <cell r="AM928">
            <v>145</v>
          </cell>
          <cell r="AN928">
            <v>2.1729049333333332</v>
          </cell>
          <cell r="AO928">
            <v>0.08</v>
          </cell>
          <cell r="AP928" t="str">
            <v>Single-Wave  corrugated paper</v>
          </cell>
        </row>
        <row r="929">
          <cell r="I929">
            <v>200064</v>
          </cell>
          <cell r="J929" t="str">
            <v>AXCELL MF BATTERY - AT7B-BS (With Acid Pack)</v>
          </cell>
          <cell r="K929">
            <v>12</v>
          </cell>
          <cell r="L929">
            <v>6.8</v>
          </cell>
          <cell r="M929" t="str">
            <v>6.5</v>
          </cell>
          <cell r="N929">
            <v>85</v>
          </cell>
          <cell r="O929">
            <v>20</v>
          </cell>
          <cell r="P929" t="str">
            <v>M5*9</v>
          </cell>
          <cell r="Q929" t="str">
            <v>/</v>
          </cell>
          <cell r="R929">
            <v>3564092000647</v>
          </cell>
          <cell r="S929">
            <v>3564093000646</v>
          </cell>
          <cell r="T929" t="str">
            <v>China</v>
          </cell>
          <cell r="U929" t="str">
            <v>8507.10.0030</v>
          </cell>
          <cell r="V929">
            <v>8507102090</v>
          </cell>
          <cell r="W929">
            <v>2796</v>
          </cell>
          <cell r="X929">
            <v>8</v>
          </cell>
          <cell r="Y929" t="str">
            <v>II</v>
          </cell>
          <cell r="Z929">
            <v>150</v>
          </cell>
          <cell r="AA929">
            <v>66</v>
          </cell>
          <cell r="AB929">
            <v>93</v>
          </cell>
          <cell r="AC929">
            <v>1.74</v>
          </cell>
          <cell r="AD929">
            <v>2.15</v>
          </cell>
          <cell r="AE929">
            <v>0.31081081081081102</v>
          </cell>
          <cell r="AF929">
            <v>0.41399999999999998</v>
          </cell>
          <cell r="AG929">
            <v>1.3320000000000001</v>
          </cell>
          <cell r="AH929">
            <v>0.43</v>
          </cell>
          <cell r="AI929"/>
          <cell r="AJ929" t="str">
            <v>Color Box</v>
          </cell>
          <cell r="AK929">
            <v>159</v>
          </cell>
          <cell r="AL929">
            <v>125</v>
          </cell>
          <cell r="AM929">
            <v>119</v>
          </cell>
          <cell r="AN929">
            <v>2.34</v>
          </cell>
          <cell r="AO929">
            <v>0.1</v>
          </cell>
          <cell r="AP929" t="str">
            <v>Single-Wave  corrugated paper</v>
          </cell>
        </row>
        <row r="930">
          <cell r="I930">
            <v>200068</v>
          </cell>
          <cell r="J930" t="str">
            <v>AXCELL MF BATTERY - AT9A-BS (With Acid Pack)</v>
          </cell>
          <cell r="K930">
            <v>12</v>
          </cell>
          <cell r="L930">
            <v>9.5</v>
          </cell>
          <cell r="M930">
            <v>9</v>
          </cell>
          <cell r="N930">
            <v>115</v>
          </cell>
          <cell r="O930">
            <v>23</v>
          </cell>
          <cell r="P930" t="str">
            <v>M6*12</v>
          </cell>
          <cell r="Q930" t="str">
            <v>/</v>
          </cell>
          <cell r="R930" t="str">
            <v>356409200068</v>
          </cell>
          <cell r="S930" t="str">
            <v>3564093000687</v>
          </cell>
          <cell r="T930" t="str">
            <v>China</v>
          </cell>
          <cell r="U930" t="str">
            <v>8507.10.0030</v>
          </cell>
          <cell r="V930">
            <v>8507102090</v>
          </cell>
          <cell r="W930">
            <v>2796</v>
          </cell>
          <cell r="X930">
            <v>8</v>
          </cell>
          <cell r="Y930" t="str">
            <v>II</v>
          </cell>
          <cell r="Z930">
            <v>135</v>
          </cell>
          <cell r="AA930">
            <v>75</v>
          </cell>
          <cell r="AB930">
            <v>139</v>
          </cell>
          <cell r="AC930">
            <v>2.21</v>
          </cell>
          <cell r="AD930">
            <v>2.87</v>
          </cell>
          <cell r="AE930">
            <v>0.5</v>
          </cell>
          <cell r="AF930">
            <v>0.66</v>
          </cell>
          <cell r="AG930">
            <v>1.32</v>
          </cell>
          <cell r="AH930">
            <v>0.42</v>
          </cell>
          <cell r="AI930">
            <v>1.1399999999999999</v>
          </cell>
          <cell r="AJ930" t="str">
            <v>Color Box</v>
          </cell>
          <cell r="AK930">
            <v>147</v>
          </cell>
          <cell r="AL930">
            <v>135</v>
          </cell>
          <cell r="AM930">
            <v>152</v>
          </cell>
          <cell r="AN930">
            <v>3.17</v>
          </cell>
          <cell r="AO930">
            <v>0.10894725000000001</v>
          </cell>
          <cell r="AP930" t="str">
            <v>Single-Wave  corrugated paper</v>
          </cell>
        </row>
        <row r="931">
          <cell r="I931">
            <v>200067</v>
          </cell>
          <cell r="J931" t="str">
            <v>AXCELL MF BATTERY - AT9B-BS (With Acid Pack)</v>
          </cell>
          <cell r="K931">
            <v>12</v>
          </cell>
          <cell r="L931">
            <v>8.4</v>
          </cell>
          <cell r="M931">
            <v>8</v>
          </cell>
          <cell r="N931">
            <v>120</v>
          </cell>
          <cell r="O931">
            <v>19</v>
          </cell>
          <cell r="P931" t="str">
            <v>M5*9</v>
          </cell>
          <cell r="Q931" t="str">
            <v>/</v>
          </cell>
          <cell r="R931">
            <v>3564092000678</v>
          </cell>
          <cell r="S931">
            <v>3564093000677</v>
          </cell>
          <cell r="T931" t="str">
            <v>China</v>
          </cell>
          <cell r="U931" t="str">
            <v>8507.10.0030</v>
          </cell>
          <cell r="V931">
            <v>8507102090</v>
          </cell>
          <cell r="W931">
            <v>2796</v>
          </cell>
          <cell r="X931">
            <v>8</v>
          </cell>
          <cell r="Y931" t="str">
            <v>II</v>
          </cell>
          <cell r="Z931">
            <v>150</v>
          </cell>
          <cell r="AA931">
            <v>70</v>
          </cell>
          <cell r="AB931">
            <v>105</v>
          </cell>
          <cell r="AC931">
            <v>2.08</v>
          </cell>
          <cell r="AD931">
            <v>2.6</v>
          </cell>
          <cell r="AE931">
            <v>0.38700000000000001</v>
          </cell>
          <cell r="AF931">
            <v>0.51600000000000001</v>
          </cell>
          <cell r="AG931">
            <v>1.3320000000000001</v>
          </cell>
          <cell r="AH931">
            <v>0.43</v>
          </cell>
          <cell r="AI931"/>
          <cell r="AJ931" t="str">
            <v>Color Box</v>
          </cell>
          <cell r="AK931">
            <v>158</v>
          </cell>
          <cell r="AL931">
            <v>133</v>
          </cell>
          <cell r="AM931">
            <v>127</v>
          </cell>
          <cell r="AN931">
            <v>2.7557853333333333</v>
          </cell>
          <cell r="AO931">
            <v>0.1</v>
          </cell>
          <cell r="AP931" t="str">
            <v>Single-Wave  corrugated paper</v>
          </cell>
        </row>
        <row r="932">
          <cell r="I932">
            <v>200059</v>
          </cell>
          <cell r="J932" t="str">
            <v>AXCELL MF BATTERY - ATR4A-BS (With Acid Pack)</v>
          </cell>
          <cell r="K932">
            <v>12</v>
          </cell>
          <cell r="L932">
            <v>2.4</v>
          </cell>
          <cell r="M932">
            <v>2.2999999999999998</v>
          </cell>
          <cell r="N932">
            <v>45</v>
          </cell>
          <cell r="O932">
            <v>43</v>
          </cell>
          <cell r="P932" t="str">
            <v>/</v>
          </cell>
          <cell r="Q932" t="str">
            <v>/</v>
          </cell>
          <cell r="R932">
            <v>3564092000593</v>
          </cell>
          <cell r="S932">
            <v>3564093000592</v>
          </cell>
          <cell r="T932" t="str">
            <v>China</v>
          </cell>
          <cell r="U932" t="str">
            <v>8507.10.0030</v>
          </cell>
          <cell r="V932">
            <v>8507102090</v>
          </cell>
          <cell r="W932">
            <v>2796</v>
          </cell>
          <cell r="X932">
            <v>8</v>
          </cell>
          <cell r="Y932" t="str">
            <v>II</v>
          </cell>
          <cell r="Z932">
            <v>113</v>
          </cell>
          <cell r="AA932">
            <v>48</v>
          </cell>
          <cell r="AB932">
            <v>85</v>
          </cell>
          <cell r="AC932">
            <v>0.83</v>
          </cell>
          <cell r="AD932">
            <v>0.98605520000000002</v>
          </cell>
          <cell r="AE932">
            <v>0.118181818181818</v>
          </cell>
          <cell r="AF932">
            <v>0.156</v>
          </cell>
          <cell r="AG932">
            <v>1.32</v>
          </cell>
          <cell r="AH932">
            <v>0.42</v>
          </cell>
          <cell r="AI932">
            <v>1.1399999999999999</v>
          </cell>
          <cell r="AJ932" t="str">
            <v>Color Box</v>
          </cell>
          <cell r="AK932">
            <v>121</v>
          </cell>
          <cell r="AL932">
            <v>94</v>
          </cell>
          <cell r="AM932">
            <v>112</v>
          </cell>
          <cell r="AN932">
            <v>1.0511573666666667</v>
          </cell>
          <cell r="AO932">
            <v>0.06</v>
          </cell>
          <cell r="AP932" t="str">
            <v>Single-Wave  corrugated paper</v>
          </cell>
        </row>
        <row r="933">
          <cell r="I933">
            <v>200071</v>
          </cell>
          <cell r="J933" t="str">
            <v>AXCELL MF BATTERY - ATX12-BS (With Acid Pack)</v>
          </cell>
          <cell r="K933">
            <v>12</v>
          </cell>
          <cell r="L933">
            <v>10.5</v>
          </cell>
          <cell r="M933">
            <v>10</v>
          </cell>
          <cell r="N933">
            <v>180</v>
          </cell>
          <cell r="O933">
            <v>14.5</v>
          </cell>
          <cell r="P933" t="str">
            <v>M6*12</v>
          </cell>
          <cell r="Q933" t="str">
            <v>/</v>
          </cell>
          <cell r="R933">
            <v>3564092000715</v>
          </cell>
          <cell r="S933">
            <v>3564093000714</v>
          </cell>
          <cell r="T933" t="str">
            <v>China</v>
          </cell>
          <cell r="U933" t="str">
            <v>8507.10.0030</v>
          </cell>
          <cell r="V933">
            <v>8507102090</v>
          </cell>
          <cell r="W933">
            <v>2796</v>
          </cell>
          <cell r="X933">
            <v>8</v>
          </cell>
          <cell r="Y933" t="str">
            <v>II</v>
          </cell>
          <cell r="Z933">
            <v>150</v>
          </cell>
          <cell r="AA933">
            <v>87</v>
          </cell>
          <cell r="AB933">
            <v>130</v>
          </cell>
          <cell r="AC933">
            <v>2.82</v>
          </cell>
          <cell r="AD933">
            <v>3.58</v>
          </cell>
          <cell r="AE933">
            <v>0.57272727272727297</v>
          </cell>
          <cell r="AF933">
            <v>0.75600000000000001</v>
          </cell>
          <cell r="AG933">
            <v>1.32</v>
          </cell>
          <cell r="AH933">
            <v>0.42</v>
          </cell>
          <cell r="AI933">
            <v>1.1399999999999999</v>
          </cell>
          <cell r="AJ933" t="str">
            <v>Color Box</v>
          </cell>
          <cell r="AK933">
            <v>158</v>
          </cell>
          <cell r="AL933">
            <v>154</v>
          </cell>
          <cell r="AM933">
            <v>153</v>
          </cell>
          <cell r="AN933">
            <v>3.95</v>
          </cell>
          <cell r="AO933">
            <v>0.12</v>
          </cell>
          <cell r="AP933" t="str">
            <v>Single-Wave  corrugated paper</v>
          </cell>
        </row>
        <row r="934">
          <cell r="I934">
            <v>200077</v>
          </cell>
          <cell r="J934" t="str">
            <v>AXCELL MF BATTERY - ATX14AH-BS (With Acid Pack)</v>
          </cell>
          <cell r="K934">
            <v>12</v>
          </cell>
          <cell r="L934">
            <v>12.6</v>
          </cell>
          <cell r="M934">
            <v>12</v>
          </cell>
          <cell r="N934">
            <v>210</v>
          </cell>
          <cell r="O934">
            <v>14</v>
          </cell>
          <cell r="P934" t="str">
            <v>M6*12</v>
          </cell>
          <cell r="Q934" t="str">
            <v>/</v>
          </cell>
          <cell r="R934">
            <v>3564092000777</v>
          </cell>
          <cell r="S934">
            <v>3564093000776</v>
          </cell>
          <cell r="T934" t="str">
            <v>China</v>
          </cell>
          <cell r="U934" t="str">
            <v>8507.10.0030</v>
          </cell>
          <cell r="V934">
            <v>8507102090</v>
          </cell>
          <cell r="W934">
            <v>2796</v>
          </cell>
          <cell r="X934">
            <v>8</v>
          </cell>
          <cell r="Y934" t="str">
            <v>II</v>
          </cell>
          <cell r="Z934">
            <v>133</v>
          </cell>
          <cell r="AA934">
            <v>90</v>
          </cell>
          <cell r="AB934">
            <v>164</v>
          </cell>
          <cell r="AC934">
            <v>3.38</v>
          </cell>
          <cell r="AD934">
            <v>4.24</v>
          </cell>
          <cell r="AE934">
            <v>0.65</v>
          </cell>
          <cell r="AF934">
            <v>0.85799999999999998</v>
          </cell>
          <cell r="AG934">
            <v>1.32</v>
          </cell>
          <cell r="AH934">
            <v>0.42</v>
          </cell>
          <cell r="AI934">
            <v>1.1399999999999999</v>
          </cell>
          <cell r="AJ934" t="str">
            <v>Color Box</v>
          </cell>
          <cell r="AK934">
            <v>156</v>
          </cell>
          <cell r="AL934">
            <v>146</v>
          </cell>
          <cell r="AM934">
            <v>189</v>
          </cell>
          <cell r="AN934">
            <v>4.55</v>
          </cell>
          <cell r="AO934">
            <v>0.13686299999999998</v>
          </cell>
          <cell r="AP934" t="str">
            <v>Single-Wave  corrugated paper</v>
          </cell>
        </row>
        <row r="935">
          <cell r="I935">
            <v>200076</v>
          </cell>
          <cell r="J935" t="str">
            <v>AXCELL MF BATTERY - ATX14AHL-BS (With Acid Pack)</v>
          </cell>
          <cell r="K935">
            <v>12</v>
          </cell>
          <cell r="L935">
            <v>12.6</v>
          </cell>
          <cell r="M935">
            <v>12</v>
          </cell>
          <cell r="N935">
            <v>210</v>
          </cell>
          <cell r="O935">
            <v>14</v>
          </cell>
          <cell r="P935" t="str">
            <v>M6*12</v>
          </cell>
          <cell r="Q935" t="str">
            <v>/</v>
          </cell>
          <cell r="R935">
            <v>3564092000760</v>
          </cell>
          <cell r="S935">
            <v>3564093000769</v>
          </cell>
          <cell r="T935" t="str">
            <v>China</v>
          </cell>
          <cell r="U935" t="str">
            <v>8507.10.0030</v>
          </cell>
          <cell r="V935">
            <v>8507102090</v>
          </cell>
          <cell r="W935">
            <v>2796</v>
          </cell>
          <cell r="X935">
            <v>8</v>
          </cell>
          <cell r="Y935" t="str">
            <v>II</v>
          </cell>
          <cell r="Z935">
            <v>133</v>
          </cell>
          <cell r="AA935">
            <v>90</v>
          </cell>
          <cell r="AB935">
            <v>164</v>
          </cell>
          <cell r="AC935">
            <v>3.38</v>
          </cell>
          <cell r="AD935">
            <v>4.24</v>
          </cell>
          <cell r="AE935">
            <v>0.65</v>
          </cell>
          <cell r="AF935">
            <v>0.85799999999999998</v>
          </cell>
          <cell r="AG935">
            <v>1.32</v>
          </cell>
          <cell r="AH935">
            <v>0.42</v>
          </cell>
          <cell r="AI935">
            <v>1.1399999999999999</v>
          </cell>
          <cell r="AJ935" t="str">
            <v>Color Box</v>
          </cell>
          <cell r="AK935">
            <v>156</v>
          </cell>
          <cell r="AL935">
            <v>146</v>
          </cell>
          <cell r="AM935">
            <v>189</v>
          </cell>
          <cell r="AN935">
            <v>4.55</v>
          </cell>
          <cell r="AO935">
            <v>0.13686299999999998</v>
          </cell>
          <cell r="AP935" t="str">
            <v>Single-Wave  corrugated paper</v>
          </cell>
        </row>
        <row r="936">
          <cell r="I936">
            <v>200074</v>
          </cell>
          <cell r="J936" t="str">
            <v>AXCELL MF BATTERY - ATX14-BS (With Acid Pack)</v>
          </cell>
          <cell r="K936">
            <v>12</v>
          </cell>
          <cell r="L936">
            <v>12.6</v>
          </cell>
          <cell r="M936">
            <v>12</v>
          </cell>
          <cell r="N936">
            <v>200</v>
          </cell>
          <cell r="O936">
            <v>14</v>
          </cell>
          <cell r="P936" t="str">
            <v>M6*12</v>
          </cell>
          <cell r="Q936" t="str">
            <v>/</v>
          </cell>
          <cell r="R936">
            <v>3564092000746</v>
          </cell>
          <cell r="S936">
            <v>3564093000745</v>
          </cell>
          <cell r="T936" t="str">
            <v>China</v>
          </cell>
          <cell r="U936" t="str">
            <v>8507.10.0030</v>
          </cell>
          <cell r="V936">
            <v>8507102090</v>
          </cell>
          <cell r="W936">
            <v>2796</v>
          </cell>
          <cell r="X936">
            <v>8</v>
          </cell>
          <cell r="Y936" t="str">
            <v>II</v>
          </cell>
          <cell r="Z936">
            <v>150</v>
          </cell>
          <cell r="AA936">
            <v>87</v>
          </cell>
          <cell r="AB936">
            <v>145</v>
          </cell>
          <cell r="AC936">
            <v>3.2</v>
          </cell>
          <cell r="AD936">
            <v>4.0599999999999996</v>
          </cell>
          <cell r="AE936">
            <v>0.65</v>
          </cell>
          <cell r="AF936">
            <v>0.85799999999999998</v>
          </cell>
          <cell r="AG936">
            <v>1.32</v>
          </cell>
          <cell r="AH936">
            <v>0.42</v>
          </cell>
          <cell r="AI936">
            <v>1.1399999999999999</v>
          </cell>
          <cell r="AJ936" t="str">
            <v>Color Box</v>
          </cell>
          <cell r="AK936">
            <v>160</v>
          </cell>
          <cell r="AL936">
            <v>147</v>
          </cell>
          <cell r="AM936">
            <v>168</v>
          </cell>
          <cell r="AN936">
            <v>4.3</v>
          </cell>
          <cell r="AO936">
            <v>0.12</v>
          </cell>
          <cell r="AP936" t="str">
            <v>Single-Wave  corrugated paper</v>
          </cell>
        </row>
        <row r="937">
          <cell r="I937">
            <v>200075</v>
          </cell>
          <cell r="J937" t="str">
            <v>AXCELL MF BATTERY - ATX14L-BS (With Acid Pack)</v>
          </cell>
          <cell r="K937">
            <v>12</v>
          </cell>
          <cell r="L937">
            <v>12.6</v>
          </cell>
          <cell r="M937">
            <v>12</v>
          </cell>
          <cell r="N937">
            <v>200</v>
          </cell>
          <cell r="O937">
            <v>14</v>
          </cell>
          <cell r="P937" t="str">
            <v>M6*12</v>
          </cell>
          <cell r="Q937" t="str">
            <v>/</v>
          </cell>
          <cell r="R937">
            <v>3564092000753</v>
          </cell>
          <cell r="S937">
            <v>3564093000752</v>
          </cell>
          <cell r="T937" t="str">
            <v>China</v>
          </cell>
          <cell r="U937" t="str">
            <v>8507.10.0030</v>
          </cell>
          <cell r="V937">
            <v>8507102090</v>
          </cell>
          <cell r="W937">
            <v>2796</v>
          </cell>
          <cell r="X937">
            <v>8</v>
          </cell>
          <cell r="Y937" t="str">
            <v>II</v>
          </cell>
          <cell r="Z937">
            <v>150</v>
          </cell>
          <cell r="AA937">
            <v>87</v>
          </cell>
          <cell r="AB937">
            <v>145</v>
          </cell>
          <cell r="AC937">
            <v>3.2</v>
          </cell>
          <cell r="AD937">
            <v>4.0599999999999996</v>
          </cell>
          <cell r="AE937">
            <v>0.65</v>
          </cell>
          <cell r="AF937">
            <v>0.85799999999999998</v>
          </cell>
          <cell r="AG937">
            <v>1.32</v>
          </cell>
          <cell r="AH937">
            <v>0.42</v>
          </cell>
          <cell r="AI937">
            <v>1.1399999999999999</v>
          </cell>
          <cell r="AJ937" t="str">
            <v>Color Box</v>
          </cell>
          <cell r="AK937">
            <v>160</v>
          </cell>
          <cell r="AL937">
            <v>147</v>
          </cell>
          <cell r="AM937">
            <v>168</v>
          </cell>
          <cell r="AN937">
            <v>4.3</v>
          </cell>
          <cell r="AO937">
            <v>0.13028399999999998</v>
          </cell>
          <cell r="AP937" t="str">
            <v>Single-Wave  corrugated paper</v>
          </cell>
        </row>
        <row r="938">
          <cell r="I938">
            <v>200080</v>
          </cell>
          <cell r="J938" t="str">
            <v>AXCELL MF BATTERY - ATX16-BS (With Acid Pack)</v>
          </cell>
          <cell r="K938">
            <v>12</v>
          </cell>
          <cell r="L938">
            <v>14.7</v>
          </cell>
          <cell r="M938">
            <v>14</v>
          </cell>
          <cell r="N938">
            <v>230</v>
          </cell>
          <cell r="O938">
            <v>11</v>
          </cell>
          <cell r="P938" t="str">
            <v>M6*12</v>
          </cell>
          <cell r="Q938" t="str">
            <v>/</v>
          </cell>
          <cell r="R938">
            <v>3564092000807</v>
          </cell>
          <cell r="S938">
            <v>3564093000806</v>
          </cell>
          <cell r="T938" t="str">
            <v>China</v>
          </cell>
          <cell r="U938" t="str">
            <v>8507.10.0030</v>
          </cell>
          <cell r="V938">
            <v>8507102090</v>
          </cell>
          <cell r="W938">
            <v>2796</v>
          </cell>
          <cell r="X938">
            <v>8</v>
          </cell>
          <cell r="Y938" t="str">
            <v>II</v>
          </cell>
          <cell r="Z938">
            <v>150</v>
          </cell>
          <cell r="AA938">
            <v>87</v>
          </cell>
          <cell r="AB938">
            <v>161</v>
          </cell>
          <cell r="AC938">
            <v>4</v>
          </cell>
          <cell r="AD938">
            <v>4.9896766000000001</v>
          </cell>
          <cell r="AE938">
            <v>0.75</v>
          </cell>
          <cell r="AF938">
            <v>0.99</v>
          </cell>
          <cell r="AG938">
            <v>1.32</v>
          </cell>
          <cell r="AH938">
            <v>0.42</v>
          </cell>
          <cell r="AI938">
            <v>1.1399999999999999</v>
          </cell>
          <cell r="AJ938" t="str">
            <v>Color Box</v>
          </cell>
          <cell r="AK938">
            <v>158</v>
          </cell>
          <cell r="AL938">
            <v>152</v>
          </cell>
          <cell r="AM938">
            <v>183</v>
          </cell>
          <cell r="AN938">
            <v>5.4747439999999994</v>
          </cell>
          <cell r="AO938">
            <v>0.14000000000000001</v>
          </cell>
          <cell r="AP938" t="str">
            <v>Single-Wave  corrugated paper</v>
          </cell>
        </row>
        <row r="939">
          <cell r="I939">
            <v>200081</v>
          </cell>
          <cell r="J939" t="str">
            <v>AXCELL MF BATTERY - ATX16-BS-1 (With Acid Pack)</v>
          </cell>
          <cell r="K939">
            <v>12</v>
          </cell>
          <cell r="L939">
            <v>14.7</v>
          </cell>
          <cell r="M939">
            <v>14</v>
          </cell>
          <cell r="N939">
            <v>230</v>
          </cell>
          <cell r="O939">
            <v>11</v>
          </cell>
          <cell r="P939" t="str">
            <v>M6*12</v>
          </cell>
          <cell r="Q939" t="str">
            <v>/</v>
          </cell>
          <cell r="R939" t="str">
            <v>356409200081</v>
          </cell>
          <cell r="S939" t="str">
            <v>3564093000810</v>
          </cell>
          <cell r="T939" t="str">
            <v>China</v>
          </cell>
          <cell r="U939" t="str">
            <v>8507.10.0030</v>
          </cell>
          <cell r="V939">
            <v>8507102090</v>
          </cell>
          <cell r="W939">
            <v>2796</v>
          </cell>
          <cell r="X939">
            <v>8</v>
          </cell>
          <cell r="Y939" t="str">
            <v>II</v>
          </cell>
          <cell r="Z939">
            <v>150</v>
          </cell>
          <cell r="AA939">
            <v>87</v>
          </cell>
          <cell r="AB939">
            <v>161</v>
          </cell>
          <cell r="AC939">
            <v>3.97</v>
          </cell>
          <cell r="AD939">
            <v>4.9596765999999999</v>
          </cell>
          <cell r="AE939">
            <v>0.75</v>
          </cell>
          <cell r="AF939">
            <v>0.99</v>
          </cell>
          <cell r="AG939">
            <v>1.32</v>
          </cell>
          <cell r="AH939">
            <v>0.42</v>
          </cell>
          <cell r="AI939"/>
          <cell r="AJ939" t="str">
            <v>Color Box</v>
          </cell>
          <cell r="AK939">
            <v>158</v>
          </cell>
          <cell r="AL939">
            <v>152</v>
          </cell>
          <cell r="AM939">
            <v>183</v>
          </cell>
          <cell r="AN939">
            <v>5.4247439999999996</v>
          </cell>
          <cell r="AO939">
            <v>0.13913099999999998</v>
          </cell>
          <cell r="AP939" t="str">
            <v>Single-Wave  corrugated paper</v>
          </cell>
        </row>
        <row r="940">
          <cell r="I940">
            <v>200083</v>
          </cell>
          <cell r="J940" t="str">
            <v>AXCELL MF BATTERY - ATX20A-BS (With Acid Pack)</v>
          </cell>
          <cell r="K940">
            <v>12</v>
          </cell>
          <cell r="L940">
            <v>18.899999999999999</v>
          </cell>
          <cell r="M940">
            <v>18</v>
          </cell>
          <cell r="N940">
            <v>270</v>
          </cell>
          <cell r="O940">
            <v>12</v>
          </cell>
          <cell r="P940" t="str">
            <v>M6*12</v>
          </cell>
          <cell r="Q940" t="str">
            <v>/</v>
          </cell>
          <cell r="R940">
            <v>3564092000838</v>
          </cell>
          <cell r="S940">
            <v>3564093000837</v>
          </cell>
          <cell r="T940" t="str">
            <v>China</v>
          </cell>
          <cell r="U940" t="str">
            <v>8507.10.0030</v>
          </cell>
          <cell r="V940">
            <v>8507102090</v>
          </cell>
          <cell r="W940">
            <v>2796</v>
          </cell>
          <cell r="X940">
            <v>8</v>
          </cell>
          <cell r="Y940" t="str">
            <v>II</v>
          </cell>
          <cell r="Z940">
            <v>150</v>
          </cell>
          <cell r="AA940">
            <v>87</v>
          </cell>
          <cell r="AB940">
            <v>161</v>
          </cell>
          <cell r="AC940">
            <v>4.0999999999999996</v>
          </cell>
          <cell r="AD940">
            <v>5.1797731999999996</v>
          </cell>
          <cell r="AE940">
            <v>0.81081081081081097</v>
          </cell>
          <cell r="AF940">
            <v>1.08</v>
          </cell>
          <cell r="AG940">
            <v>1.3320000000000001</v>
          </cell>
          <cell r="AH940">
            <v>0.43</v>
          </cell>
          <cell r="AI940"/>
          <cell r="AJ940" t="str">
            <v>Color Box</v>
          </cell>
          <cell r="AK940">
            <v>158</v>
          </cell>
          <cell r="AL940">
            <v>152</v>
          </cell>
          <cell r="AM940">
            <v>183</v>
          </cell>
          <cell r="AN940">
            <v>5.67</v>
          </cell>
          <cell r="AO940">
            <v>0.14000000000000001</v>
          </cell>
          <cell r="AP940" t="str">
            <v>Single-Wave  corrugated paper</v>
          </cell>
        </row>
        <row r="941">
          <cell r="I941">
            <v>200082</v>
          </cell>
          <cell r="J941" t="str">
            <v>AXCELL MF BATTERY - ATX20-BS (With Acid Pack)</v>
          </cell>
          <cell r="K941">
            <v>12</v>
          </cell>
          <cell r="L941">
            <v>18.899999999999999</v>
          </cell>
          <cell r="M941">
            <v>18</v>
          </cell>
          <cell r="N941">
            <v>270</v>
          </cell>
          <cell r="O941">
            <v>11</v>
          </cell>
          <cell r="P941" t="str">
            <v>M6*12</v>
          </cell>
          <cell r="Q941" t="str">
            <v>/</v>
          </cell>
          <cell r="R941">
            <v>3564092000821</v>
          </cell>
          <cell r="S941">
            <v>3564093000820</v>
          </cell>
          <cell r="T941" t="str">
            <v>China</v>
          </cell>
          <cell r="U941" t="str">
            <v>8507.10.0030</v>
          </cell>
          <cell r="V941">
            <v>8507102090</v>
          </cell>
          <cell r="W941">
            <v>2796</v>
          </cell>
          <cell r="X941">
            <v>8</v>
          </cell>
          <cell r="Y941" t="str">
            <v>II</v>
          </cell>
          <cell r="Z941">
            <v>175</v>
          </cell>
          <cell r="AA941">
            <v>87</v>
          </cell>
          <cell r="AB941">
            <v>155</v>
          </cell>
          <cell r="AC941">
            <v>4.45</v>
          </cell>
          <cell r="AD941">
            <v>5.62</v>
          </cell>
          <cell r="AE941">
            <v>0.88636363636363602</v>
          </cell>
          <cell r="AF941">
            <v>1.17</v>
          </cell>
          <cell r="AG941">
            <v>1.32</v>
          </cell>
          <cell r="AH941">
            <v>0.42</v>
          </cell>
          <cell r="AI941">
            <v>1.1399999999999999</v>
          </cell>
          <cell r="AJ941" t="str">
            <v>Color Box</v>
          </cell>
          <cell r="AK941">
            <v>183</v>
          </cell>
          <cell r="AL941">
            <v>153</v>
          </cell>
          <cell r="AM941">
            <v>178</v>
          </cell>
          <cell r="AN941">
            <v>6.06</v>
          </cell>
          <cell r="AO941">
            <v>0.15270974999999998</v>
          </cell>
          <cell r="AP941" t="str">
            <v>Single-Wave  corrugated paper</v>
          </cell>
        </row>
        <row r="942">
          <cell r="I942">
            <v>200085</v>
          </cell>
          <cell r="J942" t="str">
            <v>AXCELL MF BATTERY - ATX20HL-BS (With Acid Pack)</v>
          </cell>
          <cell r="K942">
            <v>12</v>
          </cell>
          <cell r="L942">
            <v>18.899999999999999</v>
          </cell>
          <cell r="M942">
            <v>18</v>
          </cell>
          <cell r="N942">
            <v>310</v>
          </cell>
          <cell r="O942">
            <v>9</v>
          </cell>
          <cell r="P942" t="str">
            <v>M6*12</v>
          </cell>
          <cell r="Q942" t="str">
            <v>/</v>
          </cell>
          <cell r="R942" t="str">
            <v>356409200085</v>
          </cell>
          <cell r="S942" t="str">
            <v>3564093000854</v>
          </cell>
          <cell r="T942" t="str">
            <v>China</v>
          </cell>
          <cell r="U942" t="str">
            <v>8507.10.0030</v>
          </cell>
          <cell r="V942">
            <v>8507102090</v>
          </cell>
          <cell r="W942">
            <v>2796</v>
          </cell>
          <cell r="X942">
            <v>8</v>
          </cell>
          <cell r="Y942" t="str">
            <v>II</v>
          </cell>
          <cell r="Z942">
            <v>175</v>
          </cell>
          <cell r="AA942">
            <v>87</v>
          </cell>
          <cell r="AB942">
            <v>155</v>
          </cell>
          <cell r="AC942">
            <v>4.7699999999999996</v>
          </cell>
          <cell r="AD942">
            <v>5.94</v>
          </cell>
          <cell r="AE942">
            <v>0.88636363636363602</v>
          </cell>
          <cell r="AF942">
            <v>1.17</v>
          </cell>
          <cell r="AG942">
            <v>1.32</v>
          </cell>
          <cell r="AH942">
            <v>0.42</v>
          </cell>
          <cell r="AI942"/>
          <cell r="AJ942" t="str">
            <v>Color Box</v>
          </cell>
          <cell r="AK942">
            <v>183</v>
          </cell>
          <cell r="AL942">
            <v>153</v>
          </cell>
          <cell r="AM942">
            <v>178</v>
          </cell>
          <cell r="AN942">
            <v>6.4129221999999997</v>
          </cell>
          <cell r="AO942">
            <v>0.15270974999999998</v>
          </cell>
          <cell r="AP942" t="str">
            <v>Single-Wave  corrugated paper</v>
          </cell>
        </row>
        <row r="943">
          <cell r="I943">
            <v>200084</v>
          </cell>
          <cell r="J943" t="str">
            <v>AXCELL MF BATTERY - ATX20L-BS (With Acid Pack)</v>
          </cell>
          <cell r="K943">
            <v>12</v>
          </cell>
          <cell r="L943">
            <v>18.899999999999999</v>
          </cell>
          <cell r="M943">
            <v>18</v>
          </cell>
          <cell r="N943">
            <v>270</v>
          </cell>
          <cell r="O943">
            <v>11</v>
          </cell>
          <cell r="P943" t="str">
            <v>M6*12</v>
          </cell>
          <cell r="Q943" t="str">
            <v>/</v>
          </cell>
          <cell r="R943">
            <v>3564092000845</v>
          </cell>
          <cell r="S943">
            <v>3564093000844</v>
          </cell>
          <cell r="T943" t="str">
            <v>China</v>
          </cell>
          <cell r="U943" t="str">
            <v>8507.10.0030</v>
          </cell>
          <cell r="V943">
            <v>8507102090</v>
          </cell>
          <cell r="W943">
            <v>2796</v>
          </cell>
          <cell r="X943">
            <v>8</v>
          </cell>
          <cell r="Y943" t="str">
            <v>II</v>
          </cell>
          <cell r="Z943">
            <v>175</v>
          </cell>
          <cell r="AA943">
            <v>87</v>
          </cell>
          <cell r="AB943">
            <v>155</v>
          </cell>
          <cell r="AC943">
            <v>4.45</v>
          </cell>
          <cell r="AD943">
            <v>5.62</v>
          </cell>
          <cell r="AE943">
            <v>0.88636363636363602</v>
          </cell>
          <cell r="AF943">
            <v>1.17</v>
          </cell>
          <cell r="AG943">
            <v>1.32</v>
          </cell>
          <cell r="AH943">
            <v>0.42</v>
          </cell>
          <cell r="AI943">
            <v>1.1399999999999999</v>
          </cell>
          <cell r="AJ943" t="str">
            <v>Color Box</v>
          </cell>
          <cell r="AK943">
            <v>183</v>
          </cell>
          <cell r="AL943">
            <v>153</v>
          </cell>
          <cell r="AM943">
            <v>178</v>
          </cell>
          <cell r="AN943">
            <v>6.06</v>
          </cell>
          <cell r="AO943">
            <v>0.14000000000000001</v>
          </cell>
          <cell r="AP943" t="str">
            <v>Single-Wave  corrugated paper</v>
          </cell>
        </row>
        <row r="944">
          <cell r="I944">
            <v>200086</v>
          </cell>
          <cell r="J944" t="str">
            <v>AXCELL MF BATTERY - ATX24HL-BS (With Acid Pack)</v>
          </cell>
          <cell r="K944">
            <v>12</v>
          </cell>
          <cell r="L944">
            <v>22.1</v>
          </cell>
          <cell r="M944">
            <v>21</v>
          </cell>
          <cell r="N944">
            <v>350</v>
          </cell>
          <cell r="O944">
            <v>8</v>
          </cell>
          <cell r="P944" t="str">
            <v>M6*12</v>
          </cell>
          <cell r="Q944" t="str">
            <v>/</v>
          </cell>
          <cell r="R944">
            <v>3564092000869</v>
          </cell>
          <cell r="S944">
            <v>3564093000868</v>
          </cell>
          <cell r="T944" t="str">
            <v>China</v>
          </cell>
          <cell r="U944" t="str">
            <v>8507.10.0060</v>
          </cell>
          <cell r="V944">
            <v>8507102090</v>
          </cell>
          <cell r="W944">
            <v>2796</v>
          </cell>
          <cell r="X944">
            <v>8</v>
          </cell>
          <cell r="Y944" t="str">
            <v>II</v>
          </cell>
          <cell r="Z944">
            <v>205</v>
          </cell>
          <cell r="AA944">
            <v>87</v>
          </cell>
          <cell r="AB944">
            <v>162</v>
          </cell>
          <cell r="AC944">
            <v>5.67</v>
          </cell>
          <cell r="AD944">
            <v>6.9900995999999997</v>
          </cell>
          <cell r="AE944">
            <v>1</v>
          </cell>
          <cell r="AF944">
            <v>1.32</v>
          </cell>
          <cell r="AG944">
            <v>1.32</v>
          </cell>
          <cell r="AH944">
            <v>0.42</v>
          </cell>
          <cell r="AI944">
            <v>1.1399999999999999</v>
          </cell>
          <cell r="AJ944" t="str">
            <v>Color Box</v>
          </cell>
          <cell r="AK944">
            <v>213</v>
          </cell>
          <cell r="AL944">
            <v>155</v>
          </cell>
          <cell r="AM944">
            <v>176</v>
          </cell>
          <cell r="AN944">
            <v>7.4468517999999992</v>
          </cell>
          <cell r="AO944">
            <v>0.17143574999999997</v>
          </cell>
          <cell r="AP944" t="str">
            <v>Single-Wave  corrugated paper</v>
          </cell>
        </row>
        <row r="945">
          <cell r="I945">
            <v>200060</v>
          </cell>
          <cell r="J945" t="str">
            <v>AXCELL MF BATTERY - ATX4L-BS/ATZ5S-BS (With Acid Pack)</v>
          </cell>
          <cell r="K945">
            <v>12</v>
          </cell>
          <cell r="L945">
            <v>4.2</v>
          </cell>
          <cell r="M945">
            <v>4</v>
          </cell>
          <cell r="N945">
            <v>50</v>
          </cell>
          <cell r="O945">
            <v>28</v>
          </cell>
          <cell r="P945" t="str">
            <v>M5*9</v>
          </cell>
          <cell r="Q945" t="str">
            <v>/</v>
          </cell>
          <cell r="R945">
            <v>3564092000609</v>
          </cell>
          <cell r="S945">
            <v>3564093000608</v>
          </cell>
          <cell r="T945" t="str">
            <v>China</v>
          </cell>
          <cell r="U945" t="str">
            <v>8507.10.0030</v>
          </cell>
          <cell r="V945">
            <v>8507102090</v>
          </cell>
          <cell r="W945">
            <v>2796</v>
          </cell>
          <cell r="X945">
            <v>8</v>
          </cell>
          <cell r="Y945" t="str">
            <v>II</v>
          </cell>
          <cell r="Z945">
            <v>113</v>
          </cell>
          <cell r="AA945">
            <v>70</v>
          </cell>
          <cell r="AB945">
            <v>85</v>
          </cell>
          <cell r="AC945">
            <v>1.06</v>
          </cell>
          <cell r="AD945">
            <v>1.31</v>
          </cell>
          <cell r="AE945">
            <v>0.18636363636363601</v>
          </cell>
          <cell r="AF945">
            <v>0.246</v>
          </cell>
          <cell r="AG945">
            <v>1.32</v>
          </cell>
          <cell r="AH945">
            <v>0.42</v>
          </cell>
          <cell r="AI945">
            <v>1.1399999999999999</v>
          </cell>
          <cell r="AJ945" t="str">
            <v>Color Box</v>
          </cell>
          <cell r="AK945">
            <v>121</v>
          </cell>
          <cell r="AL945">
            <v>116</v>
          </cell>
          <cell r="AM945">
            <v>112</v>
          </cell>
          <cell r="AN945">
            <v>1.42</v>
          </cell>
          <cell r="AO945">
            <v>0.08</v>
          </cell>
          <cell r="AP945" t="str">
            <v>Single-Wave  corrugated paper</v>
          </cell>
        </row>
        <row r="946">
          <cell r="I946">
            <v>200061</v>
          </cell>
          <cell r="J946" t="str">
            <v>AXCELL MF BATTERY - ATX5L-BS (With Acid Pack)</v>
          </cell>
          <cell r="K946">
            <v>12</v>
          </cell>
          <cell r="L946">
            <v>4.2</v>
          </cell>
          <cell r="M946">
            <v>4</v>
          </cell>
          <cell r="N946">
            <v>80</v>
          </cell>
          <cell r="O946">
            <v>24</v>
          </cell>
          <cell r="P946" t="str">
            <v>M5*9</v>
          </cell>
          <cell r="Q946" t="str">
            <v>/</v>
          </cell>
          <cell r="R946">
            <v>3564092000616</v>
          </cell>
          <cell r="S946">
            <v>3564093000615</v>
          </cell>
          <cell r="T946" t="str">
            <v>China</v>
          </cell>
          <cell r="U946" t="str">
            <v>8507.10.0030</v>
          </cell>
          <cell r="V946">
            <v>8507102090</v>
          </cell>
          <cell r="W946">
            <v>2796</v>
          </cell>
          <cell r="X946">
            <v>8</v>
          </cell>
          <cell r="Y946" t="str">
            <v>II</v>
          </cell>
          <cell r="Z946">
            <v>113</v>
          </cell>
          <cell r="AA946">
            <v>70</v>
          </cell>
          <cell r="AB946">
            <v>105</v>
          </cell>
          <cell r="AC946">
            <v>1.36</v>
          </cell>
          <cell r="AD946">
            <v>1.67</v>
          </cell>
          <cell r="AE946">
            <v>0.23772727272727301</v>
          </cell>
          <cell r="AF946">
            <v>0.31380000000000002</v>
          </cell>
          <cell r="AG946">
            <v>1.32</v>
          </cell>
          <cell r="AH946">
            <v>0.42</v>
          </cell>
          <cell r="AI946">
            <v>1.1399999999999999</v>
          </cell>
          <cell r="AJ946" t="str">
            <v>Color Box</v>
          </cell>
          <cell r="AK946">
            <v>127</v>
          </cell>
          <cell r="AL946">
            <v>119</v>
          </cell>
          <cell r="AM946">
            <v>127</v>
          </cell>
          <cell r="AN946">
            <v>1.87</v>
          </cell>
          <cell r="AO946">
            <v>0.08</v>
          </cell>
          <cell r="AP946" t="str">
            <v>Single-Wave  corrugated paper</v>
          </cell>
        </row>
        <row r="947">
          <cell r="I947">
            <v>200063</v>
          </cell>
          <cell r="J947" t="str">
            <v>AXCELL MF BATTERY - ATX7A-BS (With Acid Pack)</v>
          </cell>
          <cell r="K947">
            <v>12</v>
          </cell>
          <cell r="L947">
            <v>6.3</v>
          </cell>
          <cell r="M947">
            <v>6</v>
          </cell>
          <cell r="N947">
            <v>105</v>
          </cell>
          <cell r="O947">
            <v>16</v>
          </cell>
          <cell r="P947" t="str">
            <v>M5*9</v>
          </cell>
          <cell r="Q947" t="str">
            <v>/</v>
          </cell>
          <cell r="R947">
            <v>3564092000630</v>
          </cell>
          <cell r="S947">
            <v>3564093000639</v>
          </cell>
          <cell r="T947" t="str">
            <v>China</v>
          </cell>
          <cell r="U947" t="str">
            <v>8507.10.0030</v>
          </cell>
          <cell r="V947">
            <v>8507102090</v>
          </cell>
          <cell r="W947">
            <v>2796</v>
          </cell>
          <cell r="X947">
            <v>8</v>
          </cell>
          <cell r="Y947" t="str">
            <v>II</v>
          </cell>
          <cell r="Z947">
            <v>150</v>
          </cell>
          <cell r="AA947">
            <v>87</v>
          </cell>
          <cell r="AB947">
            <v>93</v>
          </cell>
          <cell r="AC947">
            <v>1.83</v>
          </cell>
          <cell r="AD947">
            <v>2.29</v>
          </cell>
          <cell r="AE947">
            <v>0.35</v>
          </cell>
          <cell r="AF947">
            <v>0.46200000000000002</v>
          </cell>
          <cell r="AG947">
            <v>1.32</v>
          </cell>
          <cell r="AH947">
            <v>0.42</v>
          </cell>
          <cell r="AI947">
            <v>1.1399999999999999</v>
          </cell>
          <cell r="AJ947" t="str">
            <v>Color Box</v>
          </cell>
          <cell r="AK947">
            <v>161</v>
          </cell>
          <cell r="AL947">
            <v>144</v>
          </cell>
          <cell r="AM947">
            <v>120</v>
          </cell>
          <cell r="AN947">
            <v>2.62</v>
          </cell>
          <cell r="AO947">
            <v>0.1</v>
          </cell>
          <cell r="AP947" t="str">
            <v>Single-Wave  corrugated paper</v>
          </cell>
        </row>
        <row r="948">
          <cell r="I948">
            <v>200062</v>
          </cell>
          <cell r="J948" t="str">
            <v>AXCELL MF BATTERY - ATX7L-BS (With Acid Pack)</v>
          </cell>
          <cell r="K948">
            <v>12</v>
          </cell>
          <cell r="L948">
            <v>6.3</v>
          </cell>
          <cell r="M948">
            <v>6</v>
          </cell>
          <cell r="N948">
            <v>100</v>
          </cell>
          <cell r="O948">
            <v>23</v>
          </cell>
          <cell r="P948" t="str">
            <v>M5*9</v>
          </cell>
          <cell r="Q948" t="str">
            <v>/</v>
          </cell>
          <cell r="R948">
            <v>3564092000623</v>
          </cell>
          <cell r="S948">
            <v>3564093000622</v>
          </cell>
          <cell r="T948" t="str">
            <v>China</v>
          </cell>
          <cell r="U948" t="str">
            <v>8507.10.0030</v>
          </cell>
          <cell r="V948">
            <v>8507102090</v>
          </cell>
          <cell r="W948">
            <v>2796</v>
          </cell>
          <cell r="X948">
            <v>8</v>
          </cell>
          <cell r="Y948" t="str">
            <v>II</v>
          </cell>
          <cell r="Z948">
            <v>113</v>
          </cell>
          <cell r="AA948">
            <v>70</v>
          </cell>
          <cell r="AB948">
            <v>130</v>
          </cell>
          <cell r="AC948">
            <v>1.73</v>
          </cell>
          <cell r="AD948">
            <v>2.17</v>
          </cell>
          <cell r="AE948">
            <v>0.32954545454545497</v>
          </cell>
          <cell r="AF948">
            <v>0.435</v>
          </cell>
          <cell r="AG948">
            <v>1.32</v>
          </cell>
          <cell r="AH948">
            <v>0.42</v>
          </cell>
          <cell r="AI948">
            <v>1.1399999999999999</v>
          </cell>
          <cell r="AJ948" t="str">
            <v>Color Box</v>
          </cell>
          <cell r="AK948">
            <v>134</v>
          </cell>
          <cell r="AL948">
            <v>119</v>
          </cell>
          <cell r="AM948">
            <v>147</v>
          </cell>
          <cell r="AN948">
            <v>2.44</v>
          </cell>
          <cell r="AO948">
            <v>0.1</v>
          </cell>
          <cell r="AP948" t="str">
            <v>Single-Wave  corrugated paper</v>
          </cell>
        </row>
        <row r="949">
          <cell r="I949">
            <v>200066</v>
          </cell>
          <cell r="J949" t="str">
            <v>AXCELL MF BATTERY - ATX9-BS (With Acid Pack)</v>
          </cell>
          <cell r="K949">
            <v>12</v>
          </cell>
          <cell r="L949">
            <v>8.4</v>
          </cell>
          <cell r="M949">
            <v>8</v>
          </cell>
          <cell r="N949">
            <v>135</v>
          </cell>
          <cell r="O949">
            <v>17</v>
          </cell>
          <cell r="P949" t="str">
            <v>M6*12</v>
          </cell>
          <cell r="Q949" t="str">
            <v>/</v>
          </cell>
          <cell r="R949">
            <v>3564092000661</v>
          </cell>
          <cell r="S949">
            <v>3564093000660</v>
          </cell>
          <cell r="T949" t="str">
            <v>China</v>
          </cell>
          <cell r="U949" t="str">
            <v>8507.10.0030</v>
          </cell>
          <cell r="V949">
            <v>8507102090</v>
          </cell>
          <cell r="W949">
            <v>2796</v>
          </cell>
          <cell r="X949">
            <v>8</v>
          </cell>
          <cell r="Y949" t="str">
            <v>II</v>
          </cell>
          <cell r="Z949">
            <v>150</v>
          </cell>
          <cell r="AA949">
            <v>87</v>
          </cell>
          <cell r="AB949">
            <v>105</v>
          </cell>
          <cell r="AC949">
            <v>2.2999999999999998</v>
          </cell>
          <cell r="AD949">
            <v>2.85</v>
          </cell>
          <cell r="AE949">
            <v>0.41818181818181799</v>
          </cell>
          <cell r="AF949">
            <v>0.55200000000000005</v>
          </cell>
          <cell r="AG949">
            <v>1.32</v>
          </cell>
          <cell r="AH949">
            <v>0.42</v>
          </cell>
          <cell r="AI949">
            <v>1.1399999999999999</v>
          </cell>
          <cell r="AJ949" t="str">
            <v>Color Box</v>
          </cell>
          <cell r="AK949">
            <v>158</v>
          </cell>
          <cell r="AL949">
            <v>150</v>
          </cell>
          <cell r="AM949">
            <v>127</v>
          </cell>
          <cell r="AN949">
            <v>2.99</v>
          </cell>
          <cell r="AO949">
            <v>0.12</v>
          </cell>
          <cell r="AP949" t="str">
            <v>Single-Wave  corrugated paper</v>
          </cell>
        </row>
        <row r="950">
          <cell r="I950">
            <v>200069</v>
          </cell>
          <cell r="J950" t="str">
            <v>AXCELL MF BATTERY - ATZ10S-BS (With Acid Pack)</v>
          </cell>
          <cell r="K950">
            <v>12</v>
          </cell>
          <cell r="L950">
            <v>9</v>
          </cell>
          <cell r="M950">
            <v>8.6</v>
          </cell>
          <cell r="N950">
            <v>190</v>
          </cell>
          <cell r="O950">
            <v>11</v>
          </cell>
          <cell r="P950" t="str">
            <v>M6*12</v>
          </cell>
          <cell r="Q950" t="str">
            <v>/</v>
          </cell>
          <cell r="R950">
            <v>3564092000692</v>
          </cell>
          <cell r="S950">
            <v>3564093000691</v>
          </cell>
          <cell r="T950" t="str">
            <v>China</v>
          </cell>
          <cell r="U950" t="str">
            <v>8507.10.0030</v>
          </cell>
          <cell r="V950">
            <v>8507102090</v>
          </cell>
          <cell r="W950">
            <v>2796</v>
          </cell>
          <cell r="X950">
            <v>8</v>
          </cell>
          <cell r="Y950" t="str">
            <v>II</v>
          </cell>
          <cell r="Z950">
            <v>150</v>
          </cell>
          <cell r="AA950">
            <v>88</v>
          </cell>
          <cell r="AB950">
            <v>93</v>
          </cell>
          <cell r="AC950">
            <v>2.6</v>
          </cell>
          <cell r="AD950">
            <v>3.11</v>
          </cell>
          <cell r="AE950">
            <v>0.38636363636363602</v>
          </cell>
          <cell r="AF950">
            <v>0.52</v>
          </cell>
          <cell r="AG950">
            <v>1.32</v>
          </cell>
          <cell r="AH950">
            <v>0.42</v>
          </cell>
          <cell r="AI950"/>
          <cell r="AJ950" t="str">
            <v>Color Box</v>
          </cell>
          <cell r="AK950">
            <v>158</v>
          </cell>
          <cell r="AL950">
            <v>150</v>
          </cell>
          <cell r="AM950">
            <v>127</v>
          </cell>
          <cell r="AN950">
            <v>3.3082815999999999</v>
          </cell>
          <cell r="AO950">
            <v>0.12</v>
          </cell>
          <cell r="AP950" t="str">
            <v>Single-Wave  corrugated paper</v>
          </cell>
        </row>
        <row r="951">
          <cell r="I951">
            <v>200073</v>
          </cell>
          <cell r="J951" t="str">
            <v>AXCELL MF BATTERY - ATZ12S-BS (With Acid Pack)</v>
          </cell>
          <cell r="K951">
            <v>12</v>
          </cell>
          <cell r="L951">
            <v>11.6</v>
          </cell>
          <cell r="M951">
            <v>11</v>
          </cell>
          <cell r="N951">
            <v>215</v>
          </cell>
          <cell r="O951">
            <v>10</v>
          </cell>
          <cell r="P951" t="str">
            <v>M6*12</v>
          </cell>
          <cell r="Q951" t="str">
            <v>/</v>
          </cell>
          <cell r="R951">
            <v>3564092000739</v>
          </cell>
          <cell r="S951">
            <v>3564093000738</v>
          </cell>
          <cell r="T951" t="str">
            <v>China</v>
          </cell>
          <cell r="U951" t="str">
            <v>8507.10.0030</v>
          </cell>
          <cell r="V951">
            <v>8507102090</v>
          </cell>
          <cell r="W951">
            <v>2796</v>
          </cell>
          <cell r="X951">
            <v>8</v>
          </cell>
          <cell r="Y951" t="str">
            <v>II</v>
          </cell>
          <cell r="Z951">
            <v>150</v>
          </cell>
          <cell r="AA951">
            <v>88</v>
          </cell>
          <cell r="AB951">
            <v>110</v>
          </cell>
          <cell r="AC951">
            <v>3.18</v>
          </cell>
          <cell r="AD951">
            <v>3.8</v>
          </cell>
          <cell r="AE951">
            <v>0.472727272727273</v>
          </cell>
          <cell r="AF951">
            <v>0.624</v>
          </cell>
          <cell r="AG951">
            <v>1.32</v>
          </cell>
          <cell r="AH951">
            <v>0.42</v>
          </cell>
          <cell r="AI951"/>
          <cell r="AJ951" t="str">
            <v>Color Box</v>
          </cell>
          <cell r="AK951">
            <v>158</v>
          </cell>
          <cell r="AL951">
            <v>154</v>
          </cell>
          <cell r="AM951">
            <v>153</v>
          </cell>
          <cell r="AN951">
            <v>4.2012159999999996</v>
          </cell>
          <cell r="AO951">
            <v>0.12</v>
          </cell>
          <cell r="AP951" t="str">
            <v>Single-Wave  corrugated paper</v>
          </cell>
        </row>
        <row r="952">
          <cell r="I952">
            <v>200079</v>
          </cell>
          <cell r="J952" t="str">
            <v>AXCELL MF BATTERY - ATZ14S-BS (With Acid Pack)</v>
          </cell>
          <cell r="K952">
            <v>12</v>
          </cell>
          <cell r="L952">
            <v>11.8</v>
          </cell>
          <cell r="M952">
            <v>11.2</v>
          </cell>
          <cell r="N952">
            <v>230</v>
          </cell>
          <cell r="O952">
            <v>10</v>
          </cell>
          <cell r="P952" t="str">
            <v>M6*12</v>
          </cell>
          <cell r="Q952" t="str">
            <v>/</v>
          </cell>
          <cell r="R952">
            <v>3564092000791</v>
          </cell>
          <cell r="S952">
            <v>3564093000790</v>
          </cell>
          <cell r="T952" t="str">
            <v>China</v>
          </cell>
          <cell r="U952" t="str">
            <v>8507.10.0030</v>
          </cell>
          <cell r="V952">
            <v>8507102090</v>
          </cell>
          <cell r="W952">
            <v>2796</v>
          </cell>
          <cell r="X952">
            <v>8</v>
          </cell>
          <cell r="Y952" t="str">
            <v>II</v>
          </cell>
          <cell r="Z952">
            <v>150</v>
          </cell>
          <cell r="AA952">
            <v>88</v>
          </cell>
          <cell r="AB952">
            <v>110</v>
          </cell>
          <cell r="AC952">
            <v>3.18</v>
          </cell>
          <cell r="AD952">
            <v>3.8</v>
          </cell>
          <cell r="AE952">
            <v>0.472727272727273</v>
          </cell>
          <cell r="AF952">
            <v>0.624</v>
          </cell>
          <cell r="AG952">
            <v>1.32</v>
          </cell>
          <cell r="AH952">
            <v>0.42</v>
          </cell>
          <cell r="AI952"/>
          <cell r="AJ952" t="str">
            <v>Color Box</v>
          </cell>
          <cell r="AK952">
            <v>158</v>
          </cell>
          <cell r="AL952">
            <v>154</v>
          </cell>
          <cell r="AM952">
            <v>153</v>
          </cell>
          <cell r="AN952">
            <v>4.2012159999999996</v>
          </cell>
          <cell r="AO952">
            <v>0.12</v>
          </cell>
          <cell r="AP952" t="str">
            <v>Single-Wave  corrugated paper</v>
          </cell>
        </row>
        <row r="953">
          <cell r="I953">
            <v>200065</v>
          </cell>
          <cell r="J953" t="str">
            <v>AXCELL MF BATTERY - ATZ7S-BS (With Acid Pack)</v>
          </cell>
          <cell r="K953">
            <v>12</v>
          </cell>
          <cell r="L953">
            <v>6.3</v>
          </cell>
          <cell r="M953">
            <v>6</v>
          </cell>
          <cell r="N953">
            <v>130</v>
          </cell>
          <cell r="O953">
            <v>17</v>
          </cell>
          <cell r="P953" t="str">
            <v>M5*9</v>
          </cell>
          <cell r="Q953" t="str">
            <v>/</v>
          </cell>
          <cell r="R953">
            <v>3564092000654</v>
          </cell>
          <cell r="S953">
            <v>3564093000653</v>
          </cell>
          <cell r="T953" t="str">
            <v>China</v>
          </cell>
          <cell r="U953" t="str">
            <v>8507.10.0030</v>
          </cell>
          <cell r="V953">
            <v>8507102090</v>
          </cell>
          <cell r="W953">
            <v>2796</v>
          </cell>
          <cell r="X953">
            <v>8</v>
          </cell>
          <cell r="Y953" t="str">
            <v>II</v>
          </cell>
          <cell r="Z953">
            <v>113</v>
          </cell>
          <cell r="AA953">
            <v>70</v>
          </cell>
          <cell r="AB953">
            <v>105</v>
          </cell>
          <cell r="AC953">
            <v>1.77</v>
          </cell>
          <cell r="AD953">
            <v>2.14</v>
          </cell>
          <cell r="AE953">
            <v>0.27702702702702697</v>
          </cell>
          <cell r="AF953">
            <v>0.36899999999999999</v>
          </cell>
          <cell r="AG953">
            <v>1.3320000000000001</v>
          </cell>
          <cell r="AH953">
            <v>0.43</v>
          </cell>
          <cell r="AI953"/>
          <cell r="AJ953" t="str">
            <v>Color Box</v>
          </cell>
          <cell r="AK953">
            <v>134</v>
          </cell>
          <cell r="AL953">
            <v>119</v>
          </cell>
          <cell r="AM953">
            <v>147</v>
          </cell>
          <cell r="AN953">
            <v>2.3852575999999996</v>
          </cell>
          <cell r="AO953">
            <v>0.08</v>
          </cell>
          <cell r="AP953" t="str">
            <v>Single-Wave  corrugated paper</v>
          </cell>
        </row>
        <row r="954">
          <cell r="I954">
            <v>200088</v>
          </cell>
          <cell r="J954" t="str">
            <v>AXCELL MF BATTERY - NH12-20-BS (With Acid Pack)</v>
          </cell>
          <cell r="K954" t="e">
            <v>#N/A</v>
          </cell>
          <cell r="L954">
            <v>18.899999999999999</v>
          </cell>
          <cell r="M954">
            <v>18</v>
          </cell>
          <cell r="N954">
            <v>250</v>
          </cell>
          <cell r="O954" t="e">
            <v>#N/A</v>
          </cell>
          <cell r="P954" t="e">
            <v>#N/A</v>
          </cell>
          <cell r="Q954" t="e">
            <v>#N/A</v>
          </cell>
          <cell r="R954" t="str">
            <v>356409200088</v>
          </cell>
          <cell r="S954" t="str">
            <v>3564093000887</v>
          </cell>
          <cell r="T954" t="str">
            <v>China</v>
          </cell>
          <cell r="U954" t="str">
            <v>8507.10.0030</v>
          </cell>
          <cell r="V954">
            <v>8507102090</v>
          </cell>
          <cell r="W954">
            <v>2796</v>
          </cell>
          <cell r="X954">
            <v>8</v>
          </cell>
          <cell r="Y954" t="str">
            <v>II</v>
          </cell>
          <cell r="Z954" t="e">
            <v>#N/A</v>
          </cell>
          <cell r="AA954" t="e">
            <v>#N/A</v>
          </cell>
          <cell r="AB954" t="e">
            <v>#N/A</v>
          </cell>
          <cell r="AC954" t="e">
            <v>#N/A</v>
          </cell>
          <cell r="AD954" t="e">
            <v>#N/A</v>
          </cell>
          <cell r="AE954" t="str">
            <v>-</v>
          </cell>
          <cell r="AF954" t="str">
            <v>-</v>
          </cell>
          <cell r="AG954" t="str">
            <v>-</v>
          </cell>
          <cell r="AH954" t="str">
            <v>-</v>
          </cell>
          <cell r="AI954" t="str">
            <v>-</v>
          </cell>
          <cell r="AJ954" t="str">
            <v>Color Box</v>
          </cell>
          <cell r="AK954" t="e">
            <v>#N/A</v>
          </cell>
          <cell r="AL954" t="e">
            <v>#N/A</v>
          </cell>
          <cell r="AM954" t="e">
            <v>#N/A</v>
          </cell>
          <cell r="AN954" t="e">
            <v>#N/A</v>
          </cell>
          <cell r="AO954" t="e">
            <v>#N/A</v>
          </cell>
          <cell r="AP954" t="e">
            <v>#N/A</v>
          </cell>
        </row>
        <row r="955">
          <cell r="I955">
            <v>200002</v>
          </cell>
          <cell r="J955" t="str">
            <v>AXCELL GEL BATTERY - 12N5.5-3B</v>
          </cell>
          <cell r="K955">
            <v>12</v>
          </cell>
          <cell r="L955">
            <v>5.8</v>
          </cell>
          <cell r="M955" t="str">
            <v>5.5</v>
          </cell>
          <cell r="N955">
            <v>70</v>
          </cell>
          <cell r="O955">
            <v>25.3</v>
          </cell>
          <cell r="P955" t="str">
            <v>M5*9</v>
          </cell>
          <cell r="Q955" t="str">
            <v>/</v>
          </cell>
          <cell r="R955">
            <v>3564092000029</v>
          </cell>
          <cell r="S955">
            <v>3564093000028</v>
          </cell>
          <cell r="T955" t="str">
            <v>China</v>
          </cell>
          <cell r="U955" t="str">
            <v>8507.10.0030</v>
          </cell>
          <cell r="V955">
            <v>8507102090</v>
          </cell>
          <cell r="W955">
            <v>2800</v>
          </cell>
          <cell r="X955">
            <v>8</v>
          </cell>
          <cell r="Y955" t="str">
            <v>-</v>
          </cell>
          <cell r="Z955">
            <v>135</v>
          </cell>
          <cell r="AA955">
            <v>60</v>
          </cell>
          <cell r="AB955">
            <v>130</v>
          </cell>
          <cell r="AC955">
            <v>2.1</v>
          </cell>
          <cell r="AD955">
            <v>2.1</v>
          </cell>
          <cell r="AE955">
            <v>0.37837837837837834</v>
          </cell>
          <cell r="AF955">
            <v>0.504</v>
          </cell>
          <cell r="AG955">
            <v>1.3320000000000001</v>
          </cell>
          <cell r="AH955">
            <v>0.43</v>
          </cell>
          <cell r="AI955">
            <v>1.1399999999999999</v>
          </cell>
          <cell r="AJ955" t="str">
            <v>Color Box</v>
          </cell>
          <cell r="AK955">
            <v>143</v>
          </cell>
          <cell r="AL955">
            <v>66</v>
          </cell>
          <cell r="AM955">
            <v>138</v>
          </cell>
          <cell r="AN955">
            <v>2.2572276000000002</v>
          </cell>
          <cell r="AO955">
            <v>6.4498500000000014E-2</v>
          </cell>
          <cell r="AP955" t="str">
            <v>Single-Wave  corrugated paper</v>
          </cell>
        </row>
        <row r="956">
          <cell r="I956">
            <v>200003</v>
          </cell>
          <cell r="J956" t="str">
            <v xml:space="preserve">AXCELL GEL BATTERY - 12N5.5-4A </v>
          </cell>
          <cell r="K956">
            <v>12</v>
          </cell>
          <cell r="L956">
            <v>5.8</v>
          </cell>
          <cell r="M956" t="str">
            <v>5.5</v>
          </cell>
          <cell r="N956">
            <v>70</v>
          </cell>
          <cell r="O956">
            <v>25.3</v>
          </cell>
          <cell r="P956" t="str">
            <v>M5*9</v>
          </cell>
          <cell r="Q956" t="str">
            <v>/</v>
          </cell>
          <cell r="R956">
            <v>3564092000036</v>
          </cell>
          <cell r="S956">
            <v>3564093000035</v>
          </cell>
          <cell r="T956" t="str">
            <v>China</v>
          </cell>
          <cell r="U956" t="str">
            <v>8507.10.0030</v>
          </cell>
          <cell r="V956">
            <v>8507102090</v>
          </cell>
          <cell r="W956">
            <v>2800</v>
          </cell>
          <cell r="X956">
            <v>8</v>
          </cell>
          <cell r="Y956" t="str">
            <v>-</v>
          </cell>
          <cell r="Z956">
            <v>135</v>
          </cell>
          <cell r="AA956">
            <v>60</v>
          </cell>
          <cell r="AB956">
            <v>130</v>
          </cell>
          <cell r="AC956">
            <v>2.1</v>
          </cell>
          <cell r="AD956">
            <v>2.1</v>
          </cell>
          <cell r="AE956">
            <v>0.37837837837837834</v>
          </cell>
          <cell r="AF956">
            <v>0.504</v>
          </cell>
          <cell r="AG956">
            <v>1.3320000000000001</v>
          </cell>
          <cell r="AH956">
            <v>0.43</v>
          </cell>
          <cell r="AI956">
            <v>1.1399999999999999</v>
          </cell>
          <cell r="AJ956" t="str">
            <v>Color Box</v>
          </cell>
          <cell r="AK956">
            <v>143</v>
          </cell>
          <cell r="AL956">
            <v>66</v>
          </cell>
          <cell r="AM956">
            <v>138</v>
          </cell>
          <cell r="AN956">
            <v>2.2572276000000002</v>
          </cell>
          <cell r="AO956">
            <v>6.4498500000000014E-2</v>
          </cell>
          <cell r="AP956" t="str">
            <v>Single-Wave  corrugated paper</v>
          </cell>
        </row>
        <row r="957">
          <cell r="I957">
            <v>200005</v>
          </cell>
          <cell r="J957" t="str">
            <v xml:space="preserve">AXCELL GEL BATTERY - 12N7-3B </v>
          </cell>
          <cell r="K957">
            <v>12</v>
          </cell>
          <cell r="L957">
            <v>7.4</v>
          </cell>
          <cell r="M957">
            <v>7</v>
          </cell>
          <cell r="N957">
            <v>90</v>
          </cell>
          <cell r="O957">
            <v>20.34</v>
          </cell>
          <cell r="P957" t="str">
            <v>M6*12</v>
          </cell>
          <cell r="Q957" t="str">
            <v>/</v>
          </cell>
          <cell r="R957" t="str">
            <v>356409200005</v>
          </cell>
          <cell r="S957" t="str">
            <v>3564093000054</v>
          </cell>
          <cell r="T957" t="str">
            <v>China</v>
          </cell>
          <cell r="U957" t="str">
            <v>8507.10.0030</v>
          </cell>
          <cell r="V957">
            <v>8507102090</v>
          </cell>
          <cell r="W957">
            <v>2800</v>
          </cell>
          <cell r="X957">
            <v>8</v>
          </cell>
          <cell r="Y957" t="str">
            <v>-</v>
          </cell>
          <cell r="Z957">
            <v>135</v>
          </cell>
          <cell r="AA957">
            <v>75</v>
          </cell>
          <cell r="AB957">
            <v>122</v>
          </cell>
          <cell r="AC957">
            <v>2.75</v>
          </cell>
          <cell r="AD957">
            <v>2.75</v>
          </cell>
          <cell r="AE957">
            <v>0.38288288288288286</v>
          </cell>
          <cell r="AF957">
            <v>0.51</v>
          </cell>
          <cell r="AG957">
            <v>1.3320000000000001</v>
          </cell>
          <cell r="AH957">
            <v>0.43</v>
          </cell>
          <cell r="AI957"/>
          <cell r="AJ957" t="str">
            <v>Color Box</v>
          </cell>
          <cell r="AK957">
            <v>144</v>
          </cell>
          <cell r="AL957">
            <v>81</v>
          </cell>
          <cell r="AM957">
            <v>132</v>
          </cell>
          <cell r="AN957">
            <v>2.8537555999999999</v>
          </cell>
          <cell r="AO957">
            <v>7.0793999999999982E-2</v>
          </cell>
          <cell r="AP957" t="str">
            <v>Single-Wave  corrugated paper</v>
          </cell>
        </row>
        <row r="958">
          <cell r="I958">
            <v>200004</v>
          </cell>
          <cell r="J958" t="str">
            <v>AXCELL GEL BATTERY - 12N7A-3A/B</v>
          </cell>
          <cell r="K958">
            <v>12</v>
          </cell>
          <cell r="L958">
            <v>7.4</v>
          </cell>
          <cell r="M958">
            <v>7</v>
          </cell>
          <cell r="N958">
            <v>90</v>
          </cell>
          <cell r="O958">
            <v>18.7</v>
          </cell>
          <cell r="P958" t="str">
            <v>M6*12</v>
          </cell>
          <cell r="Q958" t="str">
            <v>/</v>
          </cell>
          <cell r="R958" t="str">
            <v>356409200004</v>
          </cell>
          <cell r="S958" t="str">
            <v>3564093000043</v>
          </cell>
          <cell r="T958" t="str">
            <v>China</v>
          </cell>
          <cell r="U958" t="str">
            <v>8507.10.0030</v>
          </cell>
          <cell r="V958">
            <v>8507102090</v>
          </cell>
          <cell r="W958">
            <v>2800</v>
          </cell>
          <cell r="X958">
            <v>8</v>
          </cell>
          <cell r="Y958" t="str">
            <v>-</v>
          </cell>
          <cell r="Z958">
            <v>146</v>
          </cell>
          <cell r="AA958">
            <v>60</v>
          </cell>
          <cell r="AB958">
            <v>130</v>
          </cell>
          <cell r="AC958">
            <v>2.4</v>
          </cell>
          <cell r="AD958">
            <v>2.4</v>
          </cell>
          <cell r="AE958">
            <v>0.37837837837837834</v>
          </cell>
          <cell r="AF958">
            <v>0.504</v>
          </cell>
          <cell r="AG958">
            <v>1.3320000000000001</v>
          </cell>
          <cell r="AH958">
            <v>0.43</v>
          </cell>
          <cell r="AI958">
            <v>1.1000000000000001</v>
          </cell>
          <cell r="AJ958" t="str">
            <v>Color Box</v>
          </cell>
          <cell r="AK958">
            <v>154</v>
          </cell>
          <cell r="AL958">
            <v>66</v>
          </cell>
          <cell r="AM958">
            <v>140</v>
          </cell>
          <cell r="AN958">
            <v>2.5077119999999997</v>
          </cell>
          <cell r="AO958">
            <v>6.9069000000000005E-2</v>
          </cell>
          <cell r="AP958" t="str">
            <v>Single-Wave  corrugated paper</v>
          </cell>
        </row>
        <row r="959">
          <cell r="I959">
            <v>200006</v>
          </cell>
          <cell r="J959" t="str">
            <v>AXCELL GEL BATTERY - 12N9-3B GEL</v>
          </cell>
          <cell r="K959">
            <v>12</v>
          </cell>
          <cell r="L959">
            <v>9.5</v>
          </cell>
          <cell r="M959">
            <v>9</v>
          </cell>
          <cell r="N959">
            <v>120</v>
          </cell>
          <cell r="O959"/>
          <cell r="P959"/>
          <cell r="Q959" t="str">
            <v>-</v>
          </cell>
          <cell r="R959" t="str">
            <v>356409200006</v>
          </cell>
          <cell r="S959" t="str">
            <v>3564093000065</v>
          </cell>
          <cell r="T959" t="str">
            <v>China</v>
          </cell>
          <cell r="U959" t="str">
            <v>8507.10.0030</v>
          </cell>
          <cell r="V959">
            <v>8507102090</v>
          </cell>
          <cell r="W959">
            <v>2800</v>
          </cell>
          <cell r="X959">
            <v>8</v>
          </cell>
          <cell r="Y959" t="str">
            <v>-</v>
          </cell>
          <cell r="Z959">
            <v>135</v>
          </cell>
          <cell r="AA959">
            <v>75</v>
          </cell>
          <cell r="AB959">
            <v>139</v>
          </cell>
          <cell r="AC959">
            <v>3.05</v>
          </cell>
          <cell r="AD959">
            <v>3.05</v>
          </cell>
          <cell r="AE959">
            <v>0.47299999999999998</v>
          </cell>
          <cell r="AF959">
            <v>0.63</v>
          </cell>
          <cell r="AG959">
            <v>1.3320000000000001</v>
          </cell>
          <cell r="AH959">
            <v>0.43</v>
          </cell>
          <cell r="AI959">
            <v>1.1000000000000001</v>
          </cell>
          <cell r="AJ959" t="str">
            <v>Color Box</v>
          </cell>
          <cell r="AK959">
            <v>143</v>
          </cell>
          <cell r="AL959">
            <v>81</v>
          </cell>
          <cell r="AM959">
            <v>149</v>
          </cell>
          <cell r="AN959">
            <v>3.25</v>
          </cell>
          <cell r="AO959">
            <v>0.20000000000000018</v>
          </cell>
          <cell r="AP959"/>
        </row>
        <row r="960">
          <cell r="I960">
            <v>200053</v>
          </cell>
          <cell r="J960" t="str">
            <v>AXCELL GEL BATTERY - 53030</v>
          </cell>
          <cell r="K960">
            <v>12</v>
          </cell>
          <cell r="L960">
            <v>31.6</v>
          </cell>
          <cell r="M960">
            <v>30</v>
          </cell>
          <cell r="N960">
            <v>300</v>
          </cell>
          <cell r="O960">
            <v>11</v>
          </cell>
          <cell r="P960" t="str">
            <v>M6*20</v>
          </cell>
          <cell r="Q960" t="str">
            <v>/</v>
          </cell>
          <cell r="R960">
            <v>3564092000531</v>
          </cell>
          <cell r="S960">
            <v>3564093000530</v>
          </cell>
          <cell r="T960" t="str">
            <v>China</v>
          </cell>
          <cell r="U960" t="str">
            <v>8507.10.0060</v>
          </cell>
          <cell r="V960">
            <v>8507102090</v>
          </cell>
          <cell r="W960">
            <v>2800</v>
          </cell>
          <cell r="X960">
            <v>8</v>
          </cell>
          <cell r="Y960" t="str">
            <v>-</v>
          </cell>
          <cell r="Z960">
            <v>184</v>
          </cell>
          <cell r="AA960">
            <v>124</v>
          </cell>
          <cell r="AB960">
            <v>170</v>
          </cell>
          <cell r="AC960">
            <v>8.5500000000000007</v>
          </cell>
          <cell r="AD960">
            <v>8.5500000000000007</v>
          </cell>
          <cell r="AE960">
            <v>1.55</v>
          </cell>
          <cell r="AF960">
            <v>2.0640000000000001</v>
          </cell>
          <cell r="AG960">
            <v>1.3320000000000001</v>
          </cell>
          <cell r="AH960">
            <v>0.43</v>
          </cell>
          <cell r="AI960"/>
          <cell r="AJ960" t="str">
            <v>Color Box</v>
          </cell>
          <cell r="AK960">
            <v>190</v>
          </cell>
          <cell r="AL960">
            <v>130</v>
          </cell>
          <cell r="AM960">
            <v>180</v>
          </cell>
          <cell r="AN960">
            <v>9.6245904000000007</v>
          </cell>
          <cell r="AO960">
            <v>0.14197500000000002</v>
          </cell>
          <cell r="AP960" t="str">
            <v>Single-Wave  corrugated paper</v>
          </cell>
        </row>
        <row r="961">
          <cell r="I961">
            <v>200326</v>
          </cell>
          <cell r="J961" t="str">
            <v>AXCELL GEL BATTERY - 53034</v>
          </cell>
          <cell r="K961">
            <v>12</v>
          </cell>
          <cell r="L961">
            <v>31.6</v>
          </cell>
          <cell r="M961">
            <v>30</v>
          </cell>
          <cell r="N961">
            <v>300</v>
          </cell>
          <cell r="O961">
            <v>11</v>
          </cell>
          <cell r="P961" t="str">
            <v>M6*20</v>
          </cell>
          <cell r="Q961" t="str">
            <v>/</v>
          </cell>
          <cell r="R961">
            <v>3564092003266</v>
          </cell>
          <cell r="S961">
            <v>3564093003265</v>
          </cell>
          <cell r="T961" t="str">
            <v>China</v>
          </cell>
          <cell r="U961" t="str">
            <v>8507.10.0060</v>
          </cell>
          <cell r="V961">
            <v>8507102090</v>
          </cell>
          <cell r="W961">
            <v>2800</v>
          </cell>
          <cell r="X961">
            <v>8</v>
          </cell>
          <cell r="Y961" t="str">
            <v>-</v>
          </cell>
          <cell r="Z961">
            <v>184</v>
          </cell>
          <cell r="AA961">
            <v>124</v>
          </cell>
          <cell r="AB961">
            <v>170</v>
          </cell>
          <cell r="AC961">
            <v>8.5500000000000007</v>
          </cell>
          <cell r="AD961">
            <v>8.5500000000000007</v>
          </cell>
          <cell r="AE961">
            <v>1.55</v>
          </cell>
          <cell r="AF961">
            <v>2.0640000000000001</v>
          </cell>
          <cell r="AG961">
            <v>1.3320000000000001</v>
          </cell>
          <cell r="AH961">
            <v>0.43</v>
          </cell>
          <cell r="AI961"/>
          <cell r="AJ961" t="str">
            <v>Color Box</v>
          </cell>
          <cell r="AK961">
            <v>190</v>
          </cell>
          <cell r="AL961">
            <v>130</v>
          </cell>
          <cell r="AM961">
            <v>180</v>
          </cell>
          <cell r="AN961">
            <v>9.6245904000000007</v>
          </cell>
          <cell r="AO961">
            <v>0.14197500000000002</v>
          </cell>
          <cell r="AP961" t="str">
            <v>Single-Wave  corrugated paper</v>
          </cell>
        </row>
        <row r="962">
          <cell r="I962">
            <v>200322</v>
          </cell>
          <cell r="J962" t="str">
            <v xml:space="preserve">AXCELL GEL BATTERY - 6N11A-1B/3A </v>
          </cell>
          <cell r="K962">
            <v>12</v>
          </cell>
          <cell r="L962">
            <v>11.6</v>
          </cell>
          <cell r="M962">
            <v>11</v>
          </cell>
          <cell r="N962">
            <v>90</v>
          </cell>
          <cell r="O962" t="str">
            <v>/</v>
          </cell>
          <cell r="P962" t="str">
            <v>M5*10</v>
          </cell>
          <cell r="Q962" t="str">
            <v>/</v>
          </cell>
          <cell r="R962">
            <v>3564092003228</v>
          </cell>
          <cell r="S962">
            <v>3564093003227</v>
          </cell>
          <cell r="T962" t="str">
            <v>China</v>
          </cell>
          <cell r="U962" t="str">
            <v>8507.10.0030</v>
          </cell>
          <cell r="V962">
            <v>8507102090</v>
          </cell>
          <cell r="W962">
            <v>2800</v>
          </cell>
          <cell r="X962">
            <v>8</v>
          </cell>
          <cell r="Y962" t="str">
            <v>-</v>
          </cell>
          <cell r="Z962">
            <v>121</v>
          </cell>
          <cell r="AA962">
            <v>58</v>
          </cell>
          <cell r="AB962">
            <v>130</v>
          </cell>
          <cell r="AC962">
            <v>1.76</v>
          </cell>
          <cell r="AD962">
            <v>1.76</v>
          </cell>
          <cell r="AE962">
            <v>0.3</v>
          </cell>
          <cell r="AF962">
            <v>0.39600000000000002</v>
          </cell>
          <cell r="AG962">
            <v>1.32</v>
          </cell>
          <cell r="AH962">
            <v>0.41949999999999998</v>
          </cell>
          <cell r="AI962">
            <v>1.1399999999999999</v>
          </cell>
          <cell r="AJ962" t="str">
            <v>Color Box</v>
          </cell>
          <cell r="AK962">
            <v>128</v>
          </cell>
          <cell r="AL962">
            <v>71</v>
          </cell>
          <cell r="AM962">
            <v>139</v>
          </cell>
          <cell r="AN962">
            <v>1.8648140799999999</v>
          </cell>
          <cell r="AO962">
            <v>6.1939499999999995E-2</v>
          </cell>
          <cell r="AP962" t="str">
            <v>Single-Wave  corrugated paper</v>
          </cell>
        </row>
        <row r="963">
          <cell r="I963">
            <v>200321</v>
          </cell>
          <cell r="J963" t="str">
            <v xml:space="preserve">AXCELL GEL BATTERY - 6N11A-4A </v>
          </cell>
          <cell r="K963">
            <v>12</v>
          </cell>
          <cell r="L963">
            <v>11.6</v>
          </cell>
          <cell r="M963">
            <v>11</v>
          </cell>
          <cell r="N963">
            <v>90</v>
          </cell>
          <cell r="O963" t="str">
            <v>/</v>
          </cell>
          <cell r="P963" t="str">
            <v>M5*10</v>
          </cell>
          <cell r="Q963" t="str">
            <v>/</v>
          </cell>
          <cell r="R963">
            <v>3564092003211</v>
          </cell>
          <cell r="S963">
            <v>3564093003210</v>
          </cell>
          <cell r="T963" t="str">
            <v>China</v>
          </cell>
          <cell r="U963" t="str">
            <v>8507.10.0030</v>
          </cell>
          <cell r="V963">
            <v>8507102090</v>
          </cell>
          <cell r="W963">
            <v>2800</v>
          </cell>
          <cell r="X963">
            <v>8</v>
          </cell>
          <cell r="Y963" t="str">
            <v>-</v>
          </cell>
          <cell r="Z963">
            <v>121</v>
          </cell>
          <cell r="AA963">
            <v>58</v>
          </cell>
          <cell r="AB963">
            <v>130</v>
          </cell>
          <cell r="AC963">
            <v>1.76</v>
          </cell>
          <cell r="AD963">
            <v>1.76</v>
          </cell>
          <cell r="AE963">
            <v>0.3</v>
          </cell>
          <cell r="AF963">
            <v>0.39600000000000002</v>
          </cell>
          <cell r="AG963">
            <v>1.32</v>
          </cell>
          <cell r="AH963">
            <v>0.41949999999999998</v>
          </cell>
          <cell r="AI963">
            <v>1.1399999999999999</v>
          </cell>
          <cell r="AJ963" t="str">
            <v>Color Box</v>
          </cell>
          <cell r="AK963">
            <v>128</v>
          </cell>
          <cell r="AL963">
            <v>70</v>
          </cell>
          <cell r="AM963">
            <v>140</v>
          </cell>
          <cell r="AN963">
            <v>1.90481408</v>
          </cell>
          <cell r="AO963">
            <v>6.1740000000000003E-2</v>
          </cell>
          <cell r="AP963" t="str">
            <v>Single-Wave  corrugated paper</v>
          </cell>
        </row>
        <row r="964">
          <cell r="I964">
            <v>200001</v>
          </cell>
          <cell r="J964" t="str">
            <v>AXCELL GEL BATTERY - 6N4-2A/A-4</v>
          </cell>
          <cell r="K964">
            <v>12</v>
          </cell>
          <cell r="L964">
            <v>4.2</v>
          </cell>
          <cell r="M964">
            <v>4</v>
          </cell>
          <cell r="N964" t="str">
            <v>-</v>
          </cell>
          <cell r="O964" t="str">
            <v>/</v>
          </cell>
          <cell r="P964" t="str">
            <v>/</v>
          </cell>
          <cell r="Q964" t="str">
            <v>/</v>
          </cell>
          <cell r="R964">
            <v>3564092000012</v>
          </cell>
          <cell r="S964">
            <v>3564093000011</v>
          </cell>
          <cell r="T964" t="str">
            <v>China</v>
          </cell>
          <cell r="U964" t="str">
            <v>8507.10.0030</v>
          </cell>
          <cell r="V964">
            <v>8507102090</v>
          </cell>
          <cell r="W964">
            <v>2800</v>
          </cell>
          <cell r="X964">
            <v>8</v>
          </cell>
          <cell r="Y964" t="str">
            <v>-</v>
          </cell>
          <cell r="Z964">
            <v>71</v>
          </cell>
          <cell r="AA964">
            <v>71</v>
          </cell>
          <cell r="AB964">
            <v>93</v>
          </cell>
          <cell r="AC964">
            <v>0.75</v>
          </cell>
          <cell r="AD964">
            <v>0.75</v>
          </cell>
          <cell r="AE964">
            <v>0.16</v>
          </cell>
          <cell r="AF964">
            <v>0.21099999999999999</v>
          </cell>
          <cell r="AG964">
            <v>1.32</v>
          </cell>
          <cell r="AH964">
            <v>0.41949999999999998</v>
          </cell>
          <cell r="AI964">
            <v>1.1399999999999999</v>
          </cell>
          <cell r="AJ964" t="str">
            <v>Color Box</v>
          </cell>
          <cell r="AK964">
            <v>89</v>
          </cell>
          <cell r="AL964">
            <v>85</v>
          </cell>
          <cell r="AM964">
            <v>103</v>
          </cell>
          <cell r="AN964">
            <v>0.80295380000000005</v>
          </cell>
          <cell r="AO964">
            <v>4.3904249999999999E-2</v>
          </cell>
          <cell r="AP964" t="str">
            <v>Single-Wave  corrugated paper</v>
          </cell>
        </row>
        <row r="965">
          <cell r="I965">
            <v>200318</v>
          </cell>
          <cell r="J965" t="str">
            <v xml:space="preserve">AXCELL GEL BATTERY - 6N6-3B/B-1 </v>
          </cell>
          <cell r="K965">
            <v>12</v>
          </cell>
          <cell r="L965">
            <v>6.3</v>
          </cell>
          <cell r="M965">
            <v>6</v>
          </cell>
          <cell r="N965">
            <v>50</v>
          </cell>
          <cell r="O965" t="str">
            <v>/</v>
          </cell>
          <cell r="P965" t="str">
            <v>M5*10</v>
          </cell>
          <cell r="Q965" t="str">
            <v>/</v>
          </cell>
          <cell r="R965">
            <v>3564092003181</v>
          </cell>
          <cell r="S965">
            <v>3564093003180</v>
          </cell>
          <cell r="T965" t="str">
            <v>China</v>
          </cell>
          <cell r="U965" t="str">
            <v>8507.10.0030</v>
          </cell>
          <cell r="V965">
            <v>8507102090</v>
          </cell>
          <cell r="W965">
            <v>2800</v>
          </cell>
          <cell r="X965">
            <v>8</v>
          </cell>
          <cell r="Y965" t="str">
            <v>-</v>
          </cell>
          <cell r="Z965">
            <v>95</v>
          </cell>
          <cell r="AA965">
            <v>55</v>
          </cell>
          <cell r="AB965">
            <v>117</v>
          </cell>
          <cell r="AC965">
            <v>1.1599999999999999</v>
          </cell>
          <cell r="AD965">
            <v>1.1599999999999999</v>
          </cell>
          <cell r="AE965">
            <v>0.26</v>
          </cell>
          <cell r="AF965">
            <v>0.34300000000000003</v>
          </cell>
          <cell r="AG965">
            <v>1.32</v>
          </cell>
          <cell r="AH965">
            <v>0.41949999999999998</v>
          </cell>
          <cell r="AI965">
            <v>1.1399999999999999</v>
          </cell>
          <cell r="AJ965" t="str">
            <v>Color Box</v>
          </cell>
          <cell r="AK965">
            <v>102</v>
          </cell>
          <cell r="AL965">
            <v>68</v>
          </cell>
          <cell r="AM965">
            <v>126</v>
          </cell>
          <cell r="AN965">
            <v>1.2925300799999999</v>
          </cell>
          <cell r="AO965">
            <v>4.7736000000000001E-2</v>
          </cell>
          <cell r="AP965" t="str">
            <v>Single-Wave  corrugated paper</v>
          </cell>
        </row>
        <row r="966">
          <cell r="I966">
            <v>200017</v>
          </cell>
          <cell r="J966" t="str">
            <v>AXCELL GEL BATTERY - AB10L-A2/B2</v>
          </cell>
          <cell r="K966">
            <v>12</v>
          </cell>
          <cell r="L966">
            <v>11.6</v>
          </cell>
          <cell r="M966">
            <v>11</v>
          </cell>
          <cell r="N966">
            <v>120</v>
          </cell>
          <cell r="O966">
            <v>16.5</v>
          </cell>
          <cell r="P966" t="str">
            <v>M6*12</v>
          </cell>
          <cell r="Q966" t="str">
            <v>/</v>
          </cell>
          <cell r="R966">
            <v>3564092000173</v>
          </cell>
          <cell r="S966">
            <v>3564093000172</v>
          </cell>
          <cell r="T966" t="str">
            <v>China</v>
          </cell>
          <cell r="U966" t="str">
            <v>8507.10.0030</v>
          </cell>
          <cell r="V966">
            <v>8507102090</v>
          </cell>
          <cell r="W966">
            <v>2800</v>
          </cell>
          <cell r="X966">
            <v>8</v>
          </cell>
          <cell r="Y966" t="str">
            <v>-</v>
          </cell>
          <cell r="Z966">
            <v>133</v>
          </cell>
          <cell r="AA966">
            <v>90</v>
          </cell>
          <cell r="AB966">
            <v>142</v>
          </cell>
          <cell r="AC966">
            <v>3.68</v>
          </cell>
          <cell r="AD966">
            <v>3.68</v>
          </cell>
          <cell r="AE966">
            <v>0.66216216216216217</v>
          </cell>
          <cell r="AF966">
            <v>0.88200000000000001</v>
          </cell>
          <cell r="AG966">
            <v>1.3320000000000001</v>
          </cell>
          <cell r="AH966">
            <v>0.43</v>
          </cell>
          <cell r="AI966"/>
          <cell r="AJ966" t="str">
            <v>Color Box</v>
          </cell>
          <cell r="AK966">
            <v>143</v>
          </cell>
          <cell r="AL966">
            <v>96</v>
          </cell>
          <cell r="AM966">
            <v>155</v>
          </cell>
          <cell r="AN966">
            <v>3.8103823999999999</v>
          </cell>
          <cell r="AO966">
            <v>0.08</v>
          </cell>
          <cell r="AP966" t="str">
            <v>Single-Wave  corrugated paper</v>
          </cell>
        </row>
        <row r="967">
          <cell r="I967">
            <v>200018</v>
          </cell>
          <cell r="J967" t="str">
            <v>AXCELL GEL BATTERY - AB12A-A/B</v>
          </cell>
          <cell r="K967">
            <v>12</v>
          </cell>
          <cell r="L967">
            <v>12.6</v>
          </cell>
          <cell r="M967">
            <v>12</v>
          </cell>
          <cell r="N967">
            <v>155</v>
          </cell>
          <cell r="O967">
            <v>18.7</v>
          </cell>
          <cell r="P967" t="str">
            <v>M6*12</v>
          </cell>
          <cell r="Q967" t="str">
            <v>/</v>
          </cell>
          <cell r="R967">
            <v>3564092000180</v>
          </cell>
          <cell r="S967">
            <v>3564093000189</v>
          </cell>
          <cell r="T967" t="str">
            <v>China</v>
          </cell>
          <cell r="U967" t="str">
            <v>8507.10.0030</v>
          </cell>
          <cell r="V967">
            <v>8507102090</v>
          </cell>
          <cell r="W967">
            <v>2800</v>
          </cell>
          <cell r="X967">
            <v>8</v>
          </cell>
          <cell r="Y967" t="str">
            <v>-</v>
          </cell>
          <cell r="Z967">
            <v>134</v>
          </cell>
          <cell r="AA967">
            <v>81</v>
          </cell>
          <cell r="AB967">
            <v>160</v>
          </cell>
          <cell r="AC967">
            <v>3.88</v>
          </cell>
          <cell r="AD967">
            <v>3.88</v>
          </cell>
          <cell r="AE967">
            <v>0.64414414414414412</v>
          </cell>
          <cell r="AF967">
            <v>0.85799999999999998</v>
          </cell>
          <cell r="AG967">
            <v>1.3320000000000001</v>
          </cell>
          <cell r="AH967">
            <v>0.43</v>
          </cell>
          <cell r="AI967"/>
          <cell r="AJ967" t="str">
            <v>Color Box</v>
          </cell>
          <cell r="AK967">
            <v>140</v>
          </cell>
          <cell r="AL967">
            <v>87</v>
          </cell>
          <cell r="AM967">
            <v>170</v>
          </cell>
          <cell r="AN967">
            <v>3.9787407199999998</v>
          </cell>
          <cell r="AO967">
            <v>8.5290000000000019E-2</v>
          </cell>
          <cell r="AP967" t="str">
            <v>Single-Wave  corrugated paper</v>
          </cell>
        </row>
        <row r="968">
          <cell r="I968">
            <v>200019</v>
          </cell>
          <cell r="J968" t="str">
            <v>AXCELL GEL BATTERY - AB12AL-A2</v>
          </cell>
          <cell r="K968">
            <v>12</v>
          </cell>
          <cell r="L968">
            <v>12.6</v>
          </cell>
          <cell r="M968">
            <v>12</v>
          </cell>
          <cell r="N968">
            <v>150</v>
          </cell>
          <cell r="O968">
            <v>18.7</v>
          </cell>
          <cell r="P968" t="str">
            <v>M6*12</v>
          </cell>
          <cell r="Q968" t="str">
            <v>/</v>
          </cell>
          <cell r="R968">
            <v>3564092000197</v>
          </cell>
          <cell r="S968">
            <v>3564093000196</v>
          </cell>
          <cell r="T968" t="str">
            <v>China</v>
          </cell>
          <cell r="U968" t="str">
            <v>8507.10.0030</v>
          </cell>
          <cell r="V968">
            <v>8507102090</v>
          </cell>
          <cell r="W968">
            <v>2800</v>
          </cell>
          <cell r="X968">
            <v>8</v>
          </cell>
          <cell r="Y968" t="str">
            <v>-</v>
          </cell>
          <cell r="Z968">
            <v>134</v>
          </cell>
          <cell r="AA968">
            <v>81</v>
          </cell>
          <cell r="AB968">
            <v>160</v>
          </cell>
          <cell r="AC968">
            <v>3.88</v>
          </cell>
          <cell r="AD968">
            <v>3.88</v>
          </cell>
          <cell r="AE968">
            <v>0.64414414414414412</v>
          </cell>
          <cell r="AF968">
            <v>0.85799999999999998</v>
          </cell>
          <cell r="AG968">
            <v>1.3320000000000001</v>
          </cell>
          <cell r="AH968">
            <v>0.43</v>
          </cell>
          <cell r="AI968"/>
          <cell r="AJ968" t="str">
            <v>Color Box</v>
          </cell>
          <cell r="AK968">
            <v>140</v>
          </cell>
          <cell r="AL968">
            <v>87</v>
          </cell>
          <cell r="AM968">
            <v>170</v>
          </cell>
          <cell r="AN968">
            <v>3.9787407199999998</v>
          </cell>
          <cell r="AO968">
            <v>0.08</v>
          </cell>
          <cell r="AP968" t="str">
            <v>Single-Wave  corrugated paper</v>
          </cell>
        </row>
        <row r="969">
          <cell r="I969">
            <v>200323</v>
          </cell>
          <cell r="J969" t="str">
            <v>AXCELL GEL BATTERY - AB14A-A2</v>
          </cell>
          <cell r="K969">
            <v>12</v>
          </cell>
          <cell r="L969">
            <v>14.7</v>
          </cell>
          <cell r="M969">
            <v>14</v>
          </cell>
          <cell r="N969">
            <v>200</v>
          </cell>
          <cell r="O969">
            <v>10</v>
          </cell>
          <cell r="P969" t="str">
            <v>M6*10</v>
          </cell>
          <cell r="Q969" t="str">
            <v>/</v>
          </cell>
          <cell r="R969">
            <v>3564092003235</v>
          </cell>
          <cell r="S969">
            <v>3564093003234</v>
          </cell>
          <cell r="T969" t="str">
            <v>China</v>
          </cell>
          <cell r="U969" t="str">
            <v>8507.10.0030</v>
          </cell>
          <cell r="V969">
            <v>8507102090</v>
          </cell>
          <cell r="W969">
            <v>2800</v>
          </cell>
          <cell r="X969">
            <v>8</v>
          </cell>
          <cell r="Y969" t="str">
            <v>-</v>
          </cell>
          <cell r="Z969">
            <v>134</v>
          </cell>
          <cell r="AA969">
            <v>88</v>
          </cell>
          <cell r="AB969">
            <v>176</v>
          </cell>
          <cell r="AC969">
            <v>4.84</v>
          </cell>
          <cell r="AD969">
            <v>4.84</v>
          </cell>
          <cell r="AE969">
            <v>0.75</v>
          </cell>
          <cell r="AF969">
            <v>1.0049999999999999</v>
          </cell>
          <cell r="AG969">
            <v>1.34</v>
          </cell>
          <cell r="AH969">
            <v>0.43</v>
          </cell>
          <cell r="AI969">
            <v>1.1399999999999999</v>
          </cell>
          <cell r="AJ969" t="str">
            <v>Color Box</v>
          </cell>
          <cell r="AK969">
            <v>143</v>
          </cell>
          <cell r="AL969">
            <v>95</v>
          </cell>
          <cell r="AM969">
            <v>181</v>
          </cell>
          <cell r="AN969">
            <v>4.9705132800000005</v>
          </cell>
          <cell r="AO969">
            <v>9.5183249999999997E-2</v>
          </cell>
          <cell r="AP969" t="str">
            <v>Single-Wave  corrugated paper</v>
          </cell>
        </row>
        <row r="970">
          <cell r="I970">
            <v>200022</v>
          </cell>
          <cell r="J970" t="str">
            <v xml:space="preserve">AXCELL GEL BATTERY - AB16AL-A2 </v>
          </cell>
          <cell r="K970">
            <v>12</v>
          </cell>
          <cell r="L970">
            <v>16.8</v>
          </cell>
          <cell r="M970">
            <v>16</v>
          </cell>
          <cell r="N970">
            <v>210</v>
          </cell>
          <cell r="O970">
            <v>8</v>
          </cell>
          <cell r="P970" t="str">
            <v>M6*12</v>
          </cell>
          <cell r="Q970" t="str">
            <v>/</v>
          </cell>
          <cell r="R970">
            <v>3564092000227</v>
          </cell>
          <cell r="S970">
            <v>3564093000226</v>
          </cell>
          <cell r="T970" t="str">
            <v>China</v>
          </cell>
          <cell r="U970" t="str">
            <v>8507.10.0030</v>
          </cell>
          <cell r="V970">
            <v>8507102090</v>
          </cell>
          <cell r="W970">
            <v>2800</v>
          </cell>
          <cell r="X970">
            <v>8</v>
          </cell>
          <cell r="Y970" t="str">
            <v>-</v>
          </cell>
          <cell r="Z970">
            <v>205</v>
          </cell>
          <cell r="AA970">
            <v>70</v>
          </cell>
          <cell r="AB970">
            <v>162</v>
          </cell>
          <cell r="AC970">
            <v>5.7</v>
          </cell>
          <cell r="AD970">
            <v>5.7</v>
          </cell>
          <cell r="AE970">
            <v>0.9</v>
          </cell>
          <cell r="AF970">
            <v>1.206</v>
          </cell>
          <cell r="AG970">
            <v>1.34</v>
          </cell>
          <cell r="AH970">
            <v>0.43</v>
          </cell>
          <cell r="AI970">
            <v>1.1399999999999999</v>
          </cell>
          <cell r="AJ970" t="str">
            <v>Color Box</v>
          </cell>
          <cell r="AK970">
            <v>220</v>
          </cell>
          <cell r="AL970">
            <v>76</v>
          </cell>
          <cell r="AM970">
            <v>167</v>
          </cell>
          <cell r="AN970">
            <v>5.8180208000000002</v>
          </cell>
          <cell r="AO970">
            <v>0.11176800000000001</v>
          </cell>
          <cell r="AP970" t="str">
            <v>Single-Wave  corrugated paper</v>
          </cell>
        </row>
        <row r="971">
          <cell r="I971">
            <v>200020</v>
          </cell>
          <cell r="J971" t="str">
            <v xml:space="preserve">AXCELL GEL BATTERY - AB16-B </v>
          </cell>
          <cell r="K971">
            <v>12</v>
          </cell>
          <cell r="L971">
            <v>20</v>
          </cell>
          <cell r="M971">
            <v>19</v>
          </cell>
          <cell r="N971">
            <v>215</v>
          </cell>
          <cell r="O971">
            <v>12.1</v>
          </cell>
          <cell r="P971" t="str">
            <v>M6*12</v>
          </cell>
          <cell r="Q971" t="str">
            <v>/</v>
          </cell>
          <cell r="R971" t="str">
            <v>356409200020</v>
          </cell>
          <cell r="S971" t="str">
            <v>3564093000209</v>
          </cell>
          <cell r="T971" t="str">
            <v>China</v>
          </cell>
          <cell r="U971" t="str">
            <v>8507.10.0030</v>
          </cell>
          <cell r="V971">
            <v>8507102090</v>
          </cell>
          <cell r="W971">
            <v>2800</v>
          </cell>
          <cell r="X971">
            <v>8</v>
          </cell>
          <cell r="Y971" t="str">
            <v>-</v>
          </cell>
          <cell r="Z971">
            <v>175</v>
          </cell>
          <cell r="AA971">
            <v>100</v>
          </cell>
          <cell r="AB971">
            <v>155</v>
          </cell>
          <cell r="AC971">
            <v>6.3</v>
          </cell>
          <cell r="AD971">
            <v>6.3</v>
          </cell>
          <cell r="AE971">
            <v>1.0810810810810809</v>
          </cell>
          <cell r="AF971">
            <v>1.44</v>
          </cell>
          <cell r="AG971">
            <v>1.3320000000000001</v>
          </cell>
          <cell r="AH971">
            <v>0.43</v>
          </cell>
          <cell r="AI971"/>
          <cell r="AJ971" t="str">
            <v>Color Box</v>
          </cell>
          <cell r="AK971">
            <v>0</v>
          </cell>
          <cell r="AL971">
            <v>0</v>
          </cell>
          <cell r="AM971">
            <v>0</v>
          </cell>
          <cell r="AN971">
            <v>0</v>
          </cell>
          <cell r="AO971">
            <v>0</v>
          </cell>
          <cell r="AP971">
            <v>0</v>
          </cell>
        </row>
        <row r="972">
          <cell r="I972">
            <v>200023</v>
          </cell>
          <cell r="J972" t="str">
            <v>AXCELL GEL BATTERY - AB16CL-B</v>
          </cell>
          <cell r="K972">
            <v>12</v>
          </cell>
          <cell r="L972">
            <v>20</v>
          </cell>
          <cell r="M972">
            <v>19</v>
          </cell>
          <cell r="N972">
            <v>240</v>
          </cell>
          <cell r="O972">
            <v>12.1</v>
          </cell>
          <cell r="P972" t="str">
            <v>M6*12</v>
          </cell>
          <cell r="Q972" t="str">
            <v>/</v>
          </cell>
          <cell r="R972">
            <v>3564092000234</v>
          </cell>
          <cell r="S972">
            <v>3564093000233</v>
          </cell>
          <cell r="T972" t="str">
            <v>China</v>
          </cell>
          <cell r="U972" t="str">
            <v>8507.10.0060</v>
          </cell>
          <cell r="V972">
            <v>8507102090</v>
          </cell>
          <cell r="W972">
            <v>2800</v>
          </cell>
          <cell r="X972">
            <v>8</v>
          </cell>
          <cell r="Y972" t="str">
            <v>-</v>
          </cell>
          <cell r="Z972">
            <v>175</v>
          </cell>
          <cell r="AA972">
            <v>100</v>
          </cell>
          <cell r="AB972">
            <v>175</v>
          </cell>
          <cell r="AC972">
            <v>6.48</v>
          </cell>
          <cell r="AD972">
            <v>6.48</v>
          </cell>
          <cell r="AE972">
            <v>1.0810810810810809</v>
          </cell>
          <cell r="AF972">
            <v>1.44</v>
          </cell>
          <cell r="AG972">
            <v>1.3320000000000001</v>
          </cell>
          <cell r="AH972">
            <v>0.43</v>
          </cell>
          <cell r="AI972"/>
          <cell r="AJ972" t="str">
            <v>Color Box</v>
          </cell>
          <cell r="AK972">
            <v>183</v>
          </cell>
          <cell r="AL972">
            <v>106</v>
          </cell>
          <cell r="AM972">
            <v>185</v>
          </cell>
          <cell r="AN972">
            <v>6.5100444</v>
          </cell>
          <cell r="AO972">
            <v>0.12</v>
          </cell>
          <cell r="AP972" t="str">
            <v>Single-Wave  corrugated paper</v>
          </cell>
        </row>
        <row r="973">
          <cell r="I973">
            <v>200021</v>
          </cell>
          <cell r="J973" t="str">
            <v xml:space="preserve">AXCELL GEL BATTERY - AB16L-B </v>
          </cell>
          <cell r="K973">
            <v>12</v>
          </cell>
          <cell r="L973">
            <v>18.899999999999999</v>
          </cell>
          <cell r="M973">
            <v>18</v>
          </cell>
          <cell r="N973">
            <v>235</v>
          </cell>
          <cell r="O973" t="str">
            <v>/</v>
          </cell>
          <cell r="P973" t="str">
            <v>M6*12</v>
          </cell>
          <cell r="Q973" t="str">
            <v>/</v>
          </cell>
          <cell r="R973" t="str">
            <v>356409200021</v>
          </cell>
          <cell r="S973" t="str">
            <v>3564093000210</v>
          </cell>
          <cell r="T973" t="str">
            <v>China</v>
          </cell>
          <cell r="U973" t="str">
            <v>8507.10.0060</v>
          </cell>
          <cell r="V973">
            <v>8507102090</v>
          </cell>
          <cell r="W973">
            <v>2800</v>
          </cell>
          <cell r="X973">
            <v>8</v>
          </cell>
          <cell r="Y973" t="str">
            <v>-</v>
          </cell>
          <cell r="Z973">
            <v>180</v>
          </cell>
          <cell r="AA973">
            <v>90</v>
          </cell>
          <cell r="AB973">
            <v>162</v>
          </cell>
          <cell r="AC973">
            <v>4.0199999999999996</v>
          </cell>
          <cell r="AD973">
            <v>5.64</v>
          </cell>
          <cell r="AE973">
            <v>1.265625</v>
          </cell>
          <cell r="AF973">
            <v>1.62</v>
          </cell>
          <cell r="AG973">
            <v>1.28</v>
          </cell>
          <cell r="AH973">
            <v>0.37</v>
          </cell>
          <cell r="AI973"/>
          <cell r="AJ973" t="str">
            <v>Color Box</v>
          </cell>
          <cell r="AK973">
            <v>202</v>
          </cell>
          <cell r="AL973">
            <v>183</v>
          </cell>
          <cell r="AM973">
            <v>174</v>
          </cell>
          <cell r="AN973">
            <v>6.2298688000000002</v>
          </cell>
          <cell r="AO973">
            <v>0.1836585</v>
          </cell>
          <cell r="AP973" t="str">
            <v>Single-Wave  corrugated paper</v>
          </cell>
        </row>
        <row r="974">
          <cell r="I974">
            <v>200007</v>
          </cell>
          <cell r="J974" t="str">
            <v xml:space="preserve">AXCELL GEL BATTERY - AB2.5L-C </v>
          </cell>
          <cell r="K974">
            <v>12</v>
          </cell>
          <cell r="L974">
            <v>2.6</v>
          </cell>
          <cell r="M974">
            <v>2.5</v>
          </cell>
          <cell r="N974">
            <v>25</v>
          </cell>
          <cell r="O974" t="str">
            <v>/</v>
          </cell>
          <cell r="P974" t="str">
            <v>/</v>
          </cell>
          <cell r="Q974" t="str">
            <v>/</v>
          </cell>
          <cell r="R974" t="str">
            <v>356409200007</v>
          </cell>
          <cell r="S974" t="str">
            <v>3564093000076</v>
          </cell>
          <cell r="T974" t="str">
            <v>China</v>
          </cell>
          <cell r="U974" t="str">
            <v>8507.10.0030</v>
          </cell>
          <cell r="V974">
            <v>8507102090</v>
          </cell>
          <cell r="W974">
            <v>2800</v>
          </cell>
          <cell r="X974">
            <v>8</v>
          </cell>
          <cell r="Y974" t="str">
            <v>-</v>
          </cell>
          <cell r="Z974">
            <v>80</v>
          </cell>
          <cell r="AA974">
            <v>70</v>
          </cell>
          <cell r="AB974">
            <v>105</v>
          </cell>
          <cell r="AC974">
            <v>1.04</v>
          </cell>
          <cell r="AD974">
            <v>1.04</v>
          </cell>
          <cell r="AE974">
            <v>0.18018018018018017</v>
          </cell>
          <cell r="AF974">
            <v>0.24</v>
          </cell>
          <cell r="AG974">
            <v>1.3320000000000001</v>
          </cell>
          <cell r="AH974">
            <v>0.43</v>
          </cell>
          <cell r="AI974">
            <v>1.1000000000000001</v>
          </cell>
          <cell r="AJ974" t="str">
            <v>Color Box</v>
          </cell>
          <cell r="AK974">
            <v>88</v>
          </cell>
          <cell r="AL974">
            <v>83</v>
          </cell>
          <cell r="AM974">
            <v>115</v>
          </cell>
          <cell r="AN974">
            <v>1.1131914666666665</v>
          </cell>
          <cell r="AO974">
            <v>4.5931500000000007E-2</v>
          </cell>
          <cell r="AP974" t="str">
            <v>Single-Wave  corrugated paper</v>
          </cell>
        </row>
        <row r="975">
          <cell r="I975">
            <v>200008</v>
          </cell>
          <cell r="J975" t="str">
            <v xml:space="preserve">AXCELL GEL BATTERY - AB3L-A/B </v>
          </cell>
          <cell r="K975">
            <v>12</v>
          </cell>
          <cell r="L975">
            <v>3.2</v>
          </cell>
          <cell r="M975">
            <v>3</v>
          </cell>
          <cell r="N975">
            <v>35</v>
          </cell>
          <cell r="O975">
            <v>46.2</v>
          </cell>
          <cell r="P975" t="str">
            <v>M5*9</v>
          </cell>
          <cell r="Q975" t="str">
            <v>/</v>
          </cell>
          <cell r="R975">
            <v>3564092000081</v>
          </cell>
          <cell r="S975">
            <v>3564093000080</v>
          </cell>
          <cell r="T975" t="str">
            <v>China</v>
          </cell>
          <cell r="U975" t="str">
            <v>8507.10.0030</v>
          </cell>
          <cell r="V975">
            <v>8507102090</v>
          </cell>
          <cell r="W975">
            <v>2800</v>
          </cell>
          <cell r="X975">
            <v>8</v>
          </cell>
          <cell r="Y975" t="str">
            <v>-</v>
          </cell>
          <cell r="Z975">
            <v>98</v>
          </cell>
          <cell r="AA975">
            <v>56</v>
          </cell>
          <cell r="AB975">
            <v>110</v>
          </cell>
          <cell r="AC975">
            <v>1.2</v>
          </cell>
          <cell r="AD975">
            <v>1.2</v>
          </cell>
          <cell r="AE975">
            <v>0.18018018018018017</v>
          </cell>
          <cell r="AF975">
            <v>0.24</v>
          </cell>
          <cell r="AG975">
            <v>1.3320000000000001</v>
          </cell>
          <cell r="AH975">
            <v>0.43</v>
          </cell>
          <cell r="AI975">
            <v>1.1399999999999999</v>
          </cell>
          <cell r="AJ975" t="str">
            <v>Color Box</v>
          </cell>
          <cell r="AK975">
            <v>106</v>
          </cell>
          <cell r="AL975">
            <v>62</v>
          </cell>
          <cell r="AM975">
            <v>117</v>
          </cell>
          <cell r="AN975">
            <v>1.273474</v>
          </cell>
          <cell r="AO975">
            <v>4.4270999999999998E-2</v>
          </cell>
          <cell r="AP975" t="str">
            <v>Single-Wave  corrugated paper</v>
          </cell>
        </row>
        <row r="976">
          <cell r="I976">
            <v>200009</v>
          </cell>
          <cell r="J976" t="str">
            <v>AXCELL GEL BATTERY - AB4L-B</v>
          </cell>
          <cell r="K976">
            <v>12</v>
          </cell>
          <cell r="L976">
            <v>5.3</v>
          </cell>
          <cell r="M976">
            <v>5</v>
          </cell>
          <cell r="N976">
            <v>50</v>
          </cell>
          <cell r="O976">
            <v>26.4</v>
          </cell>
          <cell r="P976" t="str">
            <v>M5*9</v>
          </cell>
          <cell r="Q976" t="str">
            <v>/</v>
          </cell>
          <cell r="R976">
            <v>3564092000098</v>
          </cell>
          <cell r="S976">
            <v>3564093000097</v>
          </cell>
          <cell r="T976" t="str">
            <v>China</v>
          </cell>
          <cell r="U976" t="str">
            <v>8507.10.0030</v>
          </cell>
          <cell r="V976">
            <v>8507102090</v>
          </cell>
          <cell r="W976">
            <v>2800</v>
          </cell>
          <cell r="X976">
            <v>8</v>
          </cell>
          <cell r="Y976" t="str">
            <v>-</v>
          </cell>
          <cell r="Z976">
            <v>120</v>
          </cell>
          <cell r="AA976">
            <v>70</v>
          </cell>
          <cell r="AB976">
            <v>92</v>
          </cell>
          <cell r="AC976">
            <v>1.59</v>
          </cell>
          <cell r="AD976">
            <v>1.59</v>
          </cell>
          <cell r="AE976">
            <v>0.23423423423423423</v>
          </cell>
          <cell r="AF976">
            <v>0.312</v>
          </cell>
          <cell r="AG976">
            <v>1.3320000000000001</v>
          </cell>
          <cell r="AH976">
            <v>0.43</v>
          </cell>
          <cell r="AI976"/>
          <cell r="AJ976" t="str">
            <v>Color Box</v>
          </cell>
          <cell r="AK976">
            <v>128</v>
          </cell>
          <cell r="AL976">
            <v>76</v>
          </cell>
          <cell r="AM976">
            <v>102</v>
          </cell>
          <cell r="AN976">
            <v>1.7000653999999999</v>
          </cell>
          <cell r="AO976">
            <v>5.3100000000000008E-2</v>
          </cell>
          <cell r="AP976" t="str">
            <v>Single-Wave  corrugated paper</v>
          </cell>
        </row>
        <row r="977">
          <cell r="I977">
            <v>200010</v>
          </cell>
          <cell r="J977" t="str">
            <v xml:space="preserve">AXCELL GEL BATTERY - AB5L-B </v>
          </cell>
          <cell r="K977">
            <v>12</v>
          </cell>
          <cell r="L977">
            <v>5.3</v>
          </cell>
          <cell r="M977">
            <v>5</v>
          </cell>
          <cell r="N977">
            <v>65</v>
          </cell>
          <cell r="O977">
            <v>12</v>
          </cell>
          <cell r="P977" t="str">
            <v>M5*11</v>
          </cell>
          <cell r="Q977" t="str">
            <v>/</v>
          </cell>
          <cell r="R977">
            <v>3564092000104</v>
          </cell>
          <cell r="S977">
            <v>3564093000103</v>
          </cell>
          <cell r="T977" t="str">
            <v>China</v>
          </cell>
          <cell r="U977" t="str">
            <v>8507.10.0030</v>
          </cell>
          <cell r="V977">
            <v>8507102090</v>
          </cell>
          <cell r="W977">
            <v>2800</v>
          </cell>
          <cell r="X977">
            <v>8</v>
          </cell>
          <cell r="Y977" t="str">
            <v>-</v>
          </cell>
          <cell r="Z977">
            <v>120</v>
          </cell>
          <cell r="AA977">
            <v>60</v>
          </cell>
          <cell r="AB977">
            <v>128</v>
          </cell>
          <cell r="AC977">
            <v>1.8</v>
          </cell>
          <cell r="AD977">
            <v>1.8</v>
          </cell>
          <cell r="AE977">
            <v>0.3</v>
          </cell>
          <cell r="AF977">
            <v>0.40200000000000002</v>
          </cell>
          <cell r="AG977">
            <v>1.34</v>
          </cell>
          <cell r="AH977">
            <v>0.43</v>
          </cell>
          <cell r="AI977"/>
          <cell r="AJ977" t="str">
            <v>Color Box</v>
          </cell>
          <cell r="AK977">
            <v>128</v>
          </cell>
          <cell r="AL977">
            <v>66</v>
          </cell>
          <cell r="AM977">
            <v>136</v>
          </cell>
          <cell r="AN977">
            <v>1.9111127999999999</v>
          </cell>
          <cell r="AO977">
            <v>5.8584000000000011E-2</v>
          </cell>
          <cell r="AP977" t="str">
            <v>Single-Wave  corrugated paper</v>
          </cell>
        </row>
        <row r="978">
          <cell r="I978">
            <v>200013</v>
          </cell>
          <cell r="J978" t="str">
            <v xml:space="preserve">AXCELL GEL BATTERY - AB7-A </v>
          </cell>
          <cell r="K978">
            <v>12</v>
          </cell>
          <cell r="L978">
            <v>8.4</v>
          </cell>
          <cell r="M978">
            <v>8</v>
          </cell>
          <cell r="N978">
            <v>120</v>
          </cell>
          <cell r="O978">
            <v>15.4</v>
          </cell>
          <cell r="P978" t="str">
            <v>M6*12</v>
          </cell>
          <cell r="Q978" t="str">
            <v>/</v>
          </cell>
          <cell r="R978">
            <v>3564092000135</v>
          </cell>
          <cell r="S978">
            <v>3564093000134</v>
          </cell>
          <cell r="T978" t="str">
            <v>China</v>
          </cell>
          <cell r="U978" t="str">
            <v>8507.10.0030</v>
          </cell>
          <cell r="V978">
            <v>8507102090</v>
          </cell>
          <cell r="W978">
            <v>2800</v>
          </cell>
          <cell r="X978">
            <v>8</v>
          </cell>
          <cell r="Y978" t="str">
            <v>-</v>
          </cell>
          <cell r="Z978">
            <v>135</v>
          </cell>
          <cell r="AA978">
            <v>75</v>
          </cell>
          <cell r="AB978">
            <v>133</v>
          </cell>
          <cell r="AC978">
            <v>2.9</v>
          </cell>
          <cell r="AD978">
            <v>2.9</v>
          </cell>
          <cell r="AE978">
            <v>0.39</v>
          </cell>
          <cell r="AF978">
            <v>0.52</v>
          </cell>
          <cell r="AG978">
            <v>1.33</v>
          </cell>
          <cell r="AH978">
            <v>0.43</v>
          </cell>
          <cell r="AI978">
            <v>1.1000000000000001</v>
          </cell>
          <cell r="AJ978" t="str">
            <v>Color Box</v>
          </cell>
          <cell r="AK978">
            <v>143</v>
          </cell>
          <cell r="AL978">
            <v>81</v>
          </cell>
          <cell r="AM978">
            <v>143</v>
          </cell>
          <cell r="AN978">
            <v>3.0500048</v>
          </cell>
          <cell r="AO978">
            <v>0.08</v>
          </cell>
          <cell r="AP978" t="str">
            <v>Single-Wave  corrugated paper</v>
          </cell>
        </row>
        <row r="979">
          <cell r="I979">
            <v>200011</v>
          </cell>
          <cell r="J979" t="str">
            <v xml:space="preserve">AXCELL GEL BATTERY - AB7B-B </v>
          </cell>
          <cell r="K979">
            <v>12</v>
          </cell>
          <cell r="L979">
            <v>7.4</v>
          </cell>
          <cell r="M979">
            <v>7</v>
          </cell>
          <cell r="N979">
            <v>80</v>
          </cell>
          <cell r="O979">
            <v>0</v>
          </cell>
          <cell r="P979" t="str">
            <v/>
          </cell>
          <cell r="Q979" t="str">
            <v>/</v>
          </cell>
          <cell r="R979" t="str">
            <v>356409200011</v>
          </cell>
          <cell r="S979" t="str">
            <v>3564093000110</v>
          </cell>
          <cell r="T979" t="str">
            <v>China</v>
          </cell>
          <cell r="U979" t="str">
            <v>8507.10.0030</v>
          </cell>
          <cell r="V979">
            <v>8507102090</v>
          </cell>
          <cell r="W979">
            <v>2800</v>
          </cell>
          <cell r="X979">
            <v>8</v>
          </cell>
          <cell r="Y979" t="str">
            <v>-</v>
          </cell>
          <cell r="Z979">
            <v>146</v>
          </cell>
          <cell r="AA979">
            <v>60</v>
          </cell>
          <cell r="AB979">
            <v>130</v>
          </cell>
          <cell r="AC979">
            <v>2.27</v>
          </cell>
          <cell r="AD979">
            <v>2.27</v>
          </cell>
          <cell r="AE979" t="str">
            <v>-</v>
          </cell>
          <cell r="AF979" t="str">
            <v>-</v>
          </cell>
          <cell r="AG979" t="str">
            <v>-</v>
          </cell>
          <cell r="AH979" t="str">
            <v>-</v>
          </cell>
          <cell r="AI979" t="str">
            <v>-</v>
          </cell>
          <cell r="AJ979" t="str">
            <v>Color Box</v>
          </cell>
          <cell r="AK979">
            <v>0</v>
          </cell>
          <cell r="AL979">
            <v>0</v>
          </cell>
          <cell r="AM979">
            <v>0</v>
          </cell>
          <cell r="AN979">
            <v>0</v>
          </cell>
          <cell r="AO979">
            <v>0</v>
          </cell>
          <cell r="AP979">
            <v>0</v>
          </cell>
        </row>
        <row r="980">
          <cell r="I980">
            <v>200014</v>
          </cell>
          <cell r="J980" t="str">
            <v xml:space="preserve">AXCELL GEL BATTERY - AB7C-A </v>
          </cell>
          <cell r="K980">
            <v>12</v>
          </cell>
          <cell r="L980">
            <v>8.4</v>
          </cell>
          <cell r="M980">
            <v>8</v>
          </cell>
          <cell r="N980">
            <v>85</v>
          </cell>
          <cell r="O980">
            <v>12</v>
          </cell>
          <cell r="P980" t="str">
            <v>M6*12</v>
          </cell>
          <cell r="Q980" t="str">
            <v>/</v>
          </cell>
          <cell r="R980">
            <v>3564092000142</v>
          </cell>
          <cell r="S980">
            <v>3564093000141</v>
          </cell>
          <cell r="T980" t="str">
            <v>China</v>
          </cell>
          <cell r="U980" t="str">
            <v>8507.10.0030</v>
          </cell>
          <cell r="V980">
            <v>8507102090</v>
          </cell>
          <cell r="W980">
            <v>2800</v>
          </cell>
          <cell r="X980">
            <v>8</v>
          </cell>
          <cell r="Y980" t="str">
            <v>-</v>
          </cell>
          <cell r="Z980">
            <v>129</v>
          </cell>
          <cell r="AA980">
            <v>89</v>
          </cell>
          <cell r="AB980">
            <v>114</v>
          </cell>
          <cell r="AC980">
            <v>3</v>
          </cell>
          <cell r="AD980">
            <v>3</v>
          </cell>
          <cell r="AE980">
            <v>0.45</v>
          </cell>
          <cell r="AF980">
            <v>0.60299999999999998</v>
          </cell>
          <cell r="AG980">
            <v>1.34</v>
          </cell>
          <cell r="AH980">
            <v>0.43</v>
          </cell>
          <cell r="AI980">
            <v>1.1399999999999999</v>
          </cell>
          <cell r="AJ980" t="str">
            <v>Color Box</v>
          </cell>
          <cell r="AK980">
            <v>145</v>
          </cell>
          <cell r="AL980">
            <v>95</v>
          </cell>
          <cell r="AM980">
            <v>122</v>
          </cell>
          <cell r="AN980">
            <v>3.05</v>
          </cell>
          <cell r="AO980">
            <v>7.4913750000000001E-2</v>
          </cell>
          <cell r="AP980" t="str">
            <v>Single-Wave  corrugated paper</v>
          </cell>
        </row>
        <row r="981">
          <cell r="I981">
            <v>200012</v>
          </cell>
          <cell r="J981" t="str">
            <v xml:space="preserve">AXCELL GEL BATTERY - AB7L-B/B2  </v>
          </cell>
          <cell r="K981">
            <v>12</v>
          </cell>
          <cell r="L981">
            <v>8.4</v>
          </cell>
          <cell r="M981">
            <v>8</v>
          </cell>
          <cell r="N981">
            <v>100</v>
          </cell>
          <cell r="O981">
            <v>15.4</v>
          </cell>
          <cell r="P981" t="str">
            <v>M6*12</v>
          </cell>
          <cell r="Q981" t="str">
            <v>/</v>
          </cell>
          <cell r="R981">
            <v>3564092000128</v>
          </cell>
          <cell r="S981">
            <v>3564093000127</v>
          </cell>
          <cell r="T981" t="str">
            <v>China</v>
          </cell>
          <cell r="U981" t="str">
            <v>8507.10.0030</v>
          </cell>
          <cell r="V981">
            <v>8507102090</v>
          </cell>
          <cell r="W981">
            <v>2800</v>
          </cell>
          <cell r="X981">
            <v>8</v>
          </cell>
          <cell r="Y981" t="str">
            <v>-</v>
          </cell>
          <cell r="Z981">
            <v>135</v>
          </cell>
          <cell r="AA981">
            <v>75</v>
          </cell>
          <cell r="AB981">
            <v>133</v>
          </cell>
          <cell r="AC981">
            <v>2.9</v>
          </cell>
          <cell r="AD981">
            <v>2.9</v>
          </cell>
          <cell r="AE981">
            <v>0.39</v>
          </cell>
          <cell r="AF981">
            <v>0.52</v>
          </cell>
          <cell r="AG981">
            <v>1.33</v>
          </cell>
          <cell r="AH981">
            <v>0.43</v>
          </cell>
          <cell r="AI981"/>
          <cell r="AJ981" t="str">
            <v>Color Box</v>
          </cell>
          <cell r="AK981">
            <v>143</v>
          </cell>
          <cell r="AL981">
            <v>81</v>
          </cell>
          <cell r="AM981">
            <v>143</v>
          </cell>
          <cell r="AN981">
            <v>3.0500048</v>
          </cell>
          <cell r="AO981">
            <v>0.08</v>
          </cell>
          <cell r="AP981" t="str">
            <v>Single-Wave  corrugated paper</v>
          </cell>
        </row>
        <row r="982">
          <cell r="I982">
            <v>200015</v>
          </cell>
          <cell r="J982" t="str">
            <v>AXCELL GEL BATTERY - AB9-B</v>
          </cell>
          <cell r="K982">
            <v>12</v>
          </cell>
          <cell r="L982">
            <v>9.5</v>
          </cell>
          <cell r="M982">
            <v>9</v>
          </cell>
          <cell r="N982">
            <v>115</v>
          </cell>
          <cell r="O982">
            <v>17.600000000000001</v>
          </cell>
          <cell r="P982" t="str">
            <v>M6*12</v>
          </cell>
          <cell r="Q982" t="str">
            <v>/</v>
          </cell>
          <cell r="R982">
            <v>3564092000159</v>
          </cell>
          <cell r="S982">
            <v>3564093000158</v>
          </cell>
          <cell r="T982" t="str">
            <v>China</v>
          </cell>
          <cell r="U982" t="str">
            <v>8507.10.0030</v>
          </cell>
          <cell r="V982">
            <v>8507102090</v>
          </cell>
          <cell r="W982">
            <v>2800</v>
          </cell>
          <cell r="X982">
            <v>8</v>
          </cell>
          <cell r="Y982" t="str">
            <v>-</v>
          </cell>
          <cell r="Z982">
            <v>135</v>
          </cell>
          <cell r="AA982">
            <v>75</v>
          </cell>
          <cell r="AB982">
            <v>139</v>
          </cell>
          <cell r="AC982">
            <v>3.08</v>
          </cell>
          <cell r="AD982">
            <v>3.08</v>
          </cell>
          <cell r="AE982">
            <v>0.51351351351351349</v>
          </cell>
          <cell r="AF982">
            <v>0.68400000000000005</v>
          </cell>
          <cell r="AG982">
            <v>1.3320000000000001</v>
          </cell>
          <cell r="AH982">
            <v>0.43</v>
          </cell>
          <cell r="AI982"/>
          <cell r="AJ982" t="str">
            <v>Color Box</v>
          </cell>
          <cell r="AK982">
            <v>143</v>
          </cell>
          <cell r="AL982">
            <v>81</v>
          </cell>
          <cell r="AM982">
            <v>149</v>
          </cell>
          <cell r="AN982">
            <v>3.232662533333333</v>
          </cell>
          <cell r="AO982">
            <v>0.08</v>
          </cell>
          <cell r="AP982" t="str">
            <v>Single-Wave  corrugated paper</v>
          </cell>
        </row>
        <row r="983">
          <cell r="I983">
            <v>200016</v>
          </cell>
          <cell r="J983" t="str">
            <v xml:space="preserve">AXCELL GEL BATTERY - AB9-LB </v>
          </cell>
          <cell r="K983">
            <v>12</v>
          </cell>
          <cell r="L983">
            <v>9.5</v>
          </cell>
          <cell r="M983">
            <v>9</v>
          </cell>
          <cell r="N983">
            <v>120</v>
          </cell>
          <cell r="O983">
            <v>17.600000000000001</v>
          </cell>
          <cell r="P983" t="str">
            <v>M6*12</v>
          </cell>
          <cell r="Q983" t="str">
            <v>/</v>
          </cell>
          <cell r="R983">
            <v>3564092000166</v>
          </cell>
          <cell r="S983">
            <v>3564093000165</v>
          </cell>
          <cell r="T983" t="str">
            <v>China</v>
          </cell>
          <cell r="U983" t="str">
            <v>8507.10.0030</v>
          </cell>
          <cell r="V983">
            <v>8507102090</v>
          </cell>
          <cell r="W983">
            <v>2800</v>
          </cell>
          <cell r="X983">
            <v>8</v>
          </cell>
          <cell r="Y983" t="str">
            <v>-</v>
          </cell>
          <cell r="Z983">
            <v>135</v>
          </cell>
          <cell r="AA983">
            <v>75</v>
          </cell>
          <cell r="AB983">
            <v>139</v>
          </cell>
          <cell r="AC983">
            <v>3.05</v>
          </cell>
          <cell r="AD983">
            <v>3.05</v>
          </cell>
          <cell r="AE983">
            <v>0.51</v>
          </cell>
          <cell r="AF983">
            <v>0.68</v>
          </cell>
          <cell r="AG983">
            <v>1.33</v>
          </cell>
          <cell r="AH983">
            <v>0.43</v>
          </cell>
          <cell r="AI983"/>
          <cell r="AJ983" t="str">
            <v>Color Box</v>
          </cell>
          <cell r="AK983">
            <v>141</v>
          </cell>
          <cell r="AL983">
            <v>81</v>
          </cell>
          <cell r="AM983">
            <v>149</v>
          </cell>
          <cell r="AN983">
            <v>3.1993291999999998</v>
          </cell>
          <cell r="AO983">
            <v>7.5314249999999985E-2</v>
          </cell>
          <cell r="AP983" t="str">
            <v>Single-Wave  corrugated paper</v>
          </cell>
        </row>
        <row r="984">
          <cell r="I984">
            <v>200057</v>
          </cell>
          <cell r="J984" t="str">
            <v>AXCELL GEL BATTERY - AIX30HL-BS (Heavy Duty)</v>
          </cell>
          <cell r="K984">
            <v>12</v>
          </cell>
          <cell r="L984">
            <v>31.6</v>
          </cell>
          <cell r="M984">
            <v>30</v>
          </cell>
          <cell r="N984">
            <v>415</v>
          </cell>
          <cell r="O984">
            <v>8</v>
          </cell>
          <cell r="P984" t="str">
            <v>M6*13</v>
          </cell>
          <cell r="Q984" t="str">
            <v>/</v>
          </cell>
          <cell r="R984" t="str">
            <v>3564092000579</v>
          </cell>
          <cell r="S984" t="str">
            <v>3564093000578</v>
          </cell>
          <cell r="T984" t="str">
            <v>China</v>
          </cell>
          <cell r="U984" t="str">
            <v>8507.10.0060</v>
          </cell>
          <cell r="V984">
            <v>8507102090</v>
          </cell>
          <cell r="W984">
            <v>2800</v>
          </cell>
          <cell r="X984">
            <v>8</v>
          </cell>
          <cell r="Y984" t="str">
            <v>-</v>
          </cell>
          <cell r="Z984">
            <v>166</v>
          </cell>
          <cell r="AA984">
            <v>130</v>
          </cell>
          <cell r="AB984">
            <v>175</v>
          </cell>
          <cell r="AC984">
            <v>9.83</v>
          </cell>
          <cell r="AD984">
            <v>9.83</v>
          </cell>
          <cell r="AE984">
            <v>1.55</v>
          </cell>
          <cell r="AF984">
            <v>2.077</v>
          </cell>
          <cell r="AG984">
            <v>1.34</v>
          </cell>
          <cell r="AH984">
            <v>0.43</v>
          </cell>
          <cell r="AI984"/>
          <cell r="AJ984" t="str">
            <v>Color Box</v>
          </cell>
          <cell r="AK984">
            <v>174</v>
          </cell>
          <cell r="AL984">
            <v>136</v>
          </cell>
          <cell r="AM984">
            <v>180</v>
          </cell>
          <cell r="AN984">
            <v>9.8731539999999995</v>
          </cell>
          <cell r="AO984">
            <v>0.13694399999999998</v>
          </cell>
          <cell r="AP984" t="str">
            <v>Single-Wave  corrugated paper</v>
          </cell>
        </row>
        <row r="985">
          <cell r="I985">
            <v>200043</v>
          </cell>
          <cell r="J985" t="str">
            <v>AXCELL GEL BATTERY - AIX30L-BS</v>
          </cell>
          <cell r="K985">
            <v>12</v>
          </cell>
          <cell r="L985">
            <v>31.6</v>
          </cell>
          <cell r="M985">
            <v>30</v>
          </cell>
          <cell r="N985">
            <v>400</v>
          </cell>
          <cell r="O985">
            <v>9.9</v>
          </cell>
          <cell r="P985" t="str">
            <v>M6*12</v>
          </cell>
          <cell r="Q985" t="str">
            <v>/</v>
          </cell>
          <cell r="R985">
            <v>3564092000432</v>
          </cell>
          <cell r="S985">
            <v>3564093000431</v>
          </cell>
          <cell r="T985" t="str">
            <v>China</v>
          </cell>
          <cell r="U985" t="str">
            <v>8507.10.0060</v>
          </cell>
          <cell r="V985">
            <v>8507102090</v>
          </cell>
          <cell r="W985">
            <v>2800</v>
          </cell>
          <cell r="X985">
            <v>8</v>
          </cell>
          <cell r="Y985" t="str">
            <v>-</v>
          </cell>
          <cell r="Z985">
            <v>166</v>
          </cell>
          <cell r="AA985">
            <v>126</v>
          </cell>
          <cell r="AB985">
            <v>173</v>
          </cell>
          <cell r="AC985">
            <v>9.3800000000000008</v>
          </cell>
          <cell r="AD985">
            <v>9.3800000000000008</v>
          </cell>
          <cell r="AE985">
            <v>1.3138138138138138</v>
          </cell>
          <cell r="AF985">
            <v>1.75</v>
          </cell>
          <cell r="AG985">
            <v>1.3320000000000001</v>
          </cell>
          <cell r="AH985">
            <v>0.43</v>
          </cell>
          <cell r="AI985"/>
          <cell r="AJ985" t="str">
            <v>Color Box</v>
          </cell>
          <cell r="AK985">
            <v>173</v>
          </cell>
          <cell r="AL985">
            <v>131</v>
          </cell>
          <cell r="AM985">
            <v>185</v>
          </cell>
          <cell r="AN985">
            <v>9.6310572000000008</v>
          </cell>
          <cell r="AO985">
            <v>0.14000000000000001</v>
          </cell>
          <cell r="AP985" t="str">
            <v>Single-Wave  corrugated paper</v>
          </cell>
        </row>
        <row r="986">
          <cell r="I986">
            <v>200337</v>
          </cell>
          <cell r="J986" t="str">
            <v>AXCELL GEL BATTERY - AIX32HL-BS (Heavy Duty)</v>
          </cell>
          <cell r="K986">
            <v>12</v>
          </cell>
          <cell r="L986">
            <v>33.6</v>
          </cell>
          <cell r="M986">
            <v>32</v>
          </cell>
          <cell r="N986">
            <v>445</v>
          </cell>
          <cell r="O986">
            <v>6</v>
          </cell>
          <cell r="P986" t="str">
            <v>M6*13</v>
          </cell>
          <cell r="Q986" t="str">
            <v>/</v>
          </cell>
          <cell r="R986">
            <v>3564092003372</v>
          </cell>
          <cell r="S986">
            <v>3564093003371</v>
          </cell>
          <cell r="T986" t="str">
            <v>China</v>
          </cell>
          <cell r="U986" t="str">
            <v>8507.10.0060</v>
          </cell>
          <cell r="V986">
            <v>8507102090</v>
          </cell>
          <cell r="W986">
            <v>2800</v>
          </cell>
          <cell r="X986">
            <v>8</v>
          </cell>
          <cell r="Y986" t="str">
            <v>-</v>
          </cell>
          <cell r="Z986">
            <v>166</v>
          </cell>
          <cell r="AA986">
            <v>130</v>
          </cell>
          <cell r="AB986">
            <v>175</v>
          </cell>
          <cell r="AC986">
            <v>10.18</v>
          </cell>
          <cell r="AD986">
            <v>10.18</v>
          </cell>
          <cell r="AE986">
            <v>1.55</v>
          </cell>
          <cell r="AF986">
            <v>2.077</v>
          </cell>
          <cell r="AG986">
            <v>1.34</v>
          </cell>
          <cell r="AH986">
            <v>0.43</v>
          </cell>
          <cell r="AI986"/>
          <cell r="AJ986" t="str">
            <v>Color Box</v>
          </cell>
          <cell r="AK986">
            <v>174</v>
          </cell>
          <cell r="AL986">
            <v>136</v>
          </cell>
          <cell r="AM986">
            <v>180</v>
          </cell>
          <cell r="AN986">
            <v>10.223153999999999</v>
          </cell>
          <cell r="AO986">
            <v>0.13694399999999998</v>
          </cell>
          <cell r="AP986" t="str">
            <v>Single-Wave  corrugated paper</v>
          </cell>
        </row>
        <row r="987">
          <cell r="I987">
            <v>200325</v>
          </cell>
          <cell r="J987" t="str">
            <v>AXCELL GEL BATTERY - AT12-10Z</v>
          </cell>
          <cell r="K987">
            <v>12</v>
          </cell>
          <cell r="L987">
            <v>10.5</v>
          </cell>
          <cell r="M987">
            <v>10</v>
          </cell>
          <cell r="N987">
            <v>180</v>
          </cell>
          <cell r="O987">
            <v>11</v>
          </cell>
          <cell r="P987" t="str">
            <v>M6*10</v>
          </cell>
          <cell r="Q987" t="str">
            <v>/</v>
          </cell>
          <cell r="R987">
            <v>3564092003259</v>
          </cell>
          <cell r="S987">
            <v>3564093003258</v>
          </cell>
          <cell r="T987" t="str">
            <v>China</v>
          </cell>
          <cell r="U987" t="str">
            <v>8507.10.0030</v>
          </cell>
          <cell r="V987">
            <v>8507102090</v>
          </cell>
          <cell r="W987">
            <v>2800</v>
          </cell>
          <cell r="X987">
            <v>8</v>
          </cell>
          <cell r="Y987" t="str">
            <v>-</v>
          </cell>
          <cell r="Z987">
            <v>194</v>
          </cell>
          <cell r="AA987">
            <v>59</v>
          </cell>
          <cell r="AB987">
            <v>112</v>
          </cell>
          <cell r="AC987">
            <v>3.26</v>
          </cell>
          <cell r="AD987">
            <v>3.26</v>
          </cell>
          <cell r="AE987">
            <v>0.5</v>
          </cell>
          <cell r="AF987">
            <v>0.67</v>
          </cell>
          <cell r="AG987">
            <v>1.34</v>
          </cell>
          <cell r="AH987">
            <v>0.43</v>
          </cell>
          <cell r="AI987">
            <v>1.1399999999999999</v>
          </cell>
          <cell r="AJ987" t="str">
            <v>Color Box</v>
          </cell>
          <cell r="AK987">
            <v>202</v>
          </cell>
          <cell r="AL987">
            <v>65</v>
          </cell>
          <cell r="AM987">
            <v>117</v>
          </cell>
          <cell r="AN987">
            <v>3.3133330666666665</v>
          </cell>
          <cell r="AO987">
            <v>7.6401000000000011E-2</v>
          </cell>
          <cell r="AP987" t="str">
            <v>Single-Wave  corrugated paper</v>
          </cell>
        </row>
        <row r="988">
          <cell r="I988">
            <v>200033</v>
          </cell>
          <cell r="J988" t="str">
            <v>AXCELL GEL BATTERY - AT12A-BS</v>
          </cell>
          <cell r="K988">
            <v>12</v>
          </cell>
          <cell r="L988">
            <v>10.5</v>
          </cell>
          <cell r="M988">
            <v>10</v>
          </cell>
          <cell r="N988">
            <v>175</v>
          </cell>
          <cell r="O988">
            <v>15.4</v>
          </cell>
          <cell r="P988" t="str">
            <v>M6*12</v>
          </cell>
          <cell r="Q988" t="str">
            <v>/</v>
          </cell>
          <cell r="R988">
            <v>3564092000333</v>
          </cell>
          <cell r="S988">
            <v>3564093000332</v>
          </cell>
          <cell r="T988" t="str">
            <v>China</v>
          </cell>
          <cell r="U988" t="str">
            <v>8507.10.0030</v>
          </cell>
          <cell r="V988">
            <v>8507102090</v>
          </cell>
          <cell r="W988">
            <v>2800</v>
          </cell>
          <cell r="X988">
            <v>8</v>
          </cell>
          <cell r="Y988" t="str">
            <v>-</v>
          </cell>
          <cell r="Z988">
            <v>150</v>
          </cell>
          <cell r="AA988">
            <v>88</v>
          </cell>
          <cell r="AB988">
            <v>105</v>
          </cell>
          <cell r="AC988">
            <v>3.29</v>
          </cell>
          <cell r="AD988">
            <v>3.29</v>
          </cell>
          <cell r="AE988">
            <v>0.51801801801801795</v>
          </cell>
          <cell r="AF988">
            <v>0.69</v>
          </cell>
          <cell r="AG988">
            <v>1.3320000000000001</v>
          </cell>
          <cell r="AH988">
            <v>0.43</v>
          </cell>
          <cell r="AI988"/>
          <cell r="AJ988" t="str">
            <v>Color Box</v>
          </cell>
          <cell r="AK988">
            <v>158</v>
          </cell>
          <cell r="AL988">
            <v>93</v>
          </cell>
          <cell r="AM988">
            <v>115</v>
          </cell>
          <cell r="AN988">
            <v>3.5379744</v>
          </cell>
          <cell r="AO988">
            <v>0.08</v>
          </cell>
          <cell r="AP988" t="str">
            <v>Single-Wave  corrugated paper</v>
          </cell>
        </row>
        <row r="989">
          <cell r="I989">
            <v>200050</v>
          </cell>
          <cell r="J989" t="str">
            <v>AXCELL GEL BATTERY - AT12B-4</v>
          </cell>
          <cell r="K989">
            <v>12</v>
          </cell>
          <cell r="L989">
            <v>10.5</v>
          </cell>
          <cell r="M989">
            <v>10</v>
          </cell>
          <cell r="N989">
            <v>210</v>
          </cell>
          <cell r="O989">
            <v>14.3</v>
          </cell>
          <cell r="P989" t="str">
            <v>M5*11.5</v>
          </cell>
          <cell r="Q989" t="str">
            <v>/</v>
          </cell>
          <cell r="R989">
            <v>3564092000500</v>
          </cell>
          <cell r="S989">
            <v>3564093000509</v>
          </cell>
          <cell r="T989" t="str">
            <v>China</v>
          </cell>
          <cell r="U989" t="str">
            <v>8507.10.0030</v>
          </cell>
          <cell r="V989">
            <v>8507102090</v>
          </cell>
          <cell r="W989">
            <v>2800</v>
          </cell>
          <cell r="X989">
            <v>8</v>
          </cell>
          <cell r="Y989" t="str">
            <v>-</v>
          </cell>
          <cell r="Z989">
            <v>150</v>
          </cell>
          <cell r="AA989">
            <v>70</v>
          </cell>
          <cell r="AB989">
            <v>130</v>
          </cell>
          <cell r="AC989">
            <v>3.59</v>
          </cell>
          <cell r="AD989">
            <v>3.59</v>
          </cell>
          <cell r="AE989">
            <v>0.55405405405405406</v>
          </cell>
          <cell r="AF989">
            <v>0.73799999999999999</v>
          </cell>
          <cell r="AG989">
            <v>1.3320000000000001</v>
          </cell>
          <cell r="AH989">
            <v>0.43</v>
          </cell>
          <cell r="AI989"/>
          <cell r="AJ989" t="str">
            <v>Color Box</v>
          </cell>
          <cell r="AK989">
            <v>158</v>
          </cell>
          <cell r="AL989">
            <v>75</v>
          </cell>
          <cell r="AM989">
            <v>140</v>
          </cell>
          <cell r="AN989">
            <v>3.6678793999999999</v>
          </cell>
          <cell r="AO989">
            <v>0.08</v>
          </cell>
          <cell r="AP989" t="str">
            <v>Single-Wave  corrugated paper</v>
          </cell>
        </row>
        <row r="990">
          <cell r="I990">
            <v>200052</v>
          </cell>
          <cell r="J990" t="str">
            <v>AXCELL GEL BATTERY - AT14B-4</v>
          </cell>
          <cell r="K990">
            <v>12</v>
          </cell>
          <cell r="L990">
            <v>12.6</v>
          </cell>
          <cell r="M990">
            <v>12</v>
          </cell>
          <cell r="N990">
            <v>210</v>
          </cell>
          <cell r="O990">
            <v>13.2</v>
          </cell>
          <cell r="P990" t="str">
            <v>M5*9</v>
          </cell>
          <cell r="Q990" t="str">
            <v>/</v>
          </cell>
          <cell r="R990">
            <v>3564092000524</v>
          </cell>
          <cell r="S990">
            <v>3564093000523</v>
          </cell>
          <cell r="T990" t="str">
            <v>China</v>
          </cell>
          <cell r="U990" t="str">
            <v>8507.10.0030</v>
          </cell>
          <cell r="V990">
            <v>8507102090</v>
          </cell>
          <cell r="W990">
            <v>2800</v>
          </cell>
          <cell r="X990">
            <v>8</v>
          </cell>
          <cell r="Y990" t="str">
            <v>-</v>
          </cell>
          <cell r="Z990">
            <v>150</v>
          </cell>
          <cell r="AA990">
            <v>70</v>
          </cell>
          <cell r="AB990">
            <v>145</v>
          </cell>
          <cell r="AC990">
            <v>4.0999999999999996</v>
          </cell>
          <cell r="AD990">
            <v>4.0999999999999996</v>
          </cell>
          <cell r="AE990">
            <v>0.61261261261261257</v>
          </cell>
          <cell r="AF990">
            <v>0.81599999999999995</v>
          </cell>
          <cell r="AG990">
            <v>1.3320000000000001</v>
          </cell>
          <cell r="AH990">
            <v>0.43</v>
          </cell>
          <cell r="AI990"/>
          <cell r="AJ990" t="str">
            <v>Color Box</v>
          </cell>
          <cell r="AK990">
            <v>158</v>
          </cell>
          <cell r="AL990">
            <v>75</v>
          </cell>
          <cell r="AM990">
            <v>155</v>
          </cell>
          <cell r="AN990">
            <v>4.1906384000000001</v>
          </cell>
          <cell r="AO990">
            <v>0.08</v>
          </cell>
          <cell r="AP990" t="str">
            <v>Single-Wave  corrugated paper</v>
          </cell>
        </row>
        <row r="991">
          <cell r="I991">
            <v>200024</v>
          </cell>
          <cell r="J991" t="str">
            <v xml:space="preserve">AXCELL GEL BATTERY - AT4B-BS </v>
          </cell>
          <cell r="K991">
            <v>12</v>
          </cell>
          <cell r="L991">
            <v>2.4</v>
          </cell>
          <cell r="M991" t="str">
            <v>2.3</v>
          </cell>
          <cell r="N991">
            <v>40</v>
          </cell>
          <cell r="O991">
            <v>47.3</v>
          </cell>
          <cell r="P991" t="str">
            <v>/</v>
          </cell>
          <cell r="Q991" t="str">
            <v>/</v>
          </cell>
          <cell r="R991">
            <v>3564092000241</v>
          </cell>
          <cell r="S991">
            <v>3564093000240</v>
          </cell>
          <cell r="T991" t="str">
            <v>China</v>
          </cell>
          <cell r="U991" t="str">
            <v>8507.10.0030</v>
          </cell>
          <cell r="V991">
            <v>8507102090</v>
          </cell>
          <cell r="W991">
            <v>2800</v>
          </cell>
          <cell r="X991">
            <v>8</v>
          </cell>
          <cell r="Y991" t="str">
            <v>-</v>
          </cell>
          <cell r="Z991">
            <v>113</v>
          </cell>
          <cell r="AA991">
            <v>38</v>
          </cell>
          <cell r="AB991">
            <v>85</v>
          </cell>
          <cell r="AC991">
            <v>0.91</v>
          </cell>
          <cell r="AD991">
            <v>0.91</v>
          </cell>
          <cell r="AE991">
            <v>0.1126126126126126</v>
          </cell>
          <cell r="AF991">
            <v>0.15</v>
          </cell>
          <cell r="AG991">
            <v>1.3320000000000001</v>
          </cell>
          <cell r="AH991">
            <v>0.43</v>
          </cell>
          <cell r="AI991"/>
          <cell r="AJ991" t="str">
            <v>Color Box</v>
          </cell>
          <cell r="AK991">
            <v>121</v>
          </cell>
          <cell r="AL991">
            <v>44</v>
          </cell>
          <cell r="AM991">
            <v>95</v>
          </cell>
          <cell r="AN991">
            <v>0.97279957333333333</v>
          </cell>
          <cell r="AO991">
            <v>0.04</v>
          </cell>
          <cell r="AP991" t="str">
            <v>Single-Wave  corrugated paper</v>
          </cell>
        </row>
        <row r="992">
          <cell r="I992">
            <v>200045</v>
          </cell>
          <cell r="J992" t="str">
            <v>AXCELL GEL BATTERY - AT7B-4</v>
          </cell>
          <cell r="K992">
            <v>12</v>
          </cell>
          <cell r="L992">
            <v>6.8</v>
          </cell>
          <cell r="M992">
            <v>6.5</v>
          </cell>
          <cell r="N992">
            <v>110</v>
          </cell>
          <cell r="O992">
            <v>17.600000000000001</v>
          </cell>
          <cell r="P992" t="str">
            <v>M5*11.5</v>
          </cell>
          <cell r="Q992" t="str">
            <v>/</v>
          </cell>
          <cell r="R992">
            <v>3564092000456</v>
          </cell>
          <cell r="S992">
            <v>3564093000455</v>
          </cell>
          <cell r="T992" t="str">
            <v>China</v>
          </cell>
          <cell r="U992" t="str">
            <v>8507.10.0030</v>
          </cell>
          <cell r="V992">
            <v>8507102090</v>
          </cell>
          <cell r="W992">
            <v>2800</v>
          </cell>
          <cell r="X992">
            <v>8</v>
          </cell>
          <cell r="Y992" t="str">
            <v>-</v>
          </cell>
          <cell r="Z992">
            <v>150</v>
          </cell>
          <cell r="AA992">
            <v>66</v>
          </cell>
          <cell r="AB992">
            <v>93</v>
          </cell>
          <cell r="AC992">
            <v>2.2999999999999998</v>
          </cell>
          <cell r="AD992">
            <v>2.2999999999999998</v>
          </cell>
          <cell r="AE992">
            <v>0.31531531531531526</v>
          </cell>
          <cell r="AF992">
            <v>0.42</v>
          </cell>
          <cell r="AG992">
            <v>1.3320000000000001</v>
          </cell>
          <cell r="AH992">
            <v>0.43</v>
          </cell>
          <cell r="AI992"/>
          <cell r="AJ992" t="str">
            <v>Color Box</v>
          </cell>
          <cell r="AK992">
            <v>158</v>
          </cell>
          <cell r="AL992">
            <v>71</v>
          </cell>
          <cell r="AM992">
            <v>103</v>
          </cell>
          <cell r="AN992">
            <v>2.3703920000000003</v>
          </cell>
          <cell r="AO992">
            <v>0.06</v>
          </cell>
          <cell r="AP992" t="str">
            <v>Single-Wave  corrugated paper</v>
          </cell>
        </row>
        <row r="993">
          <cell r="I993">
            <v>200047</v>
          </cell>
          <cell r="J993" t="str">
            <v>AXCELL GEL BATTERY - AT9B-4</v>
          </cell>
          <cell r="K993">
            <v>12</v>
          </cell>
          <cell r="L993">
            <v>8.4</v>
          </cell>
          <cell r="M993">
            <v>8</v>
          </cell>
          <cell r="N993">
            <v>120</v>
          </cell>
          <cell r="O993">
            <v>16.5</v>
          </cell>
          <cell r="P993" t="str">
            <v>M5*9</v>
          </cell>
          <cell r="Q993" t="str">
            <v>/</v>
          </cell>
          <cell r="R993">
            <v>3564092000470</v>
          </cell>
          <cell r="S993">
            <v>3564093000479</v>
          </cell>
          <cell r="T993" t="str">
            <v>China</v>
          </cell>
          <cell r="U993" t="str">
            <v>8507.10.0030</v>
          </cell>
          <cell r="V993">
            <v>8507102090</v>
          </cell>
          <cell r="W993">
            <v>2800</v>
          </cell>
          <cell r="X993">
            <v>8</v>
          </cell>
          <cell r="Y993" t="str">
            <v>-</v>
          </cell>
          <cell r="Z993">
            <v>150</v>
          </cell>
          <cell r="AA993">
            <v>70</v>
          </cell>
          <cell r="AB993">
            <v>105</v>
          </cell>
          <cell r="AC993">
            <v>2.78</v>
          </cell>
          <cell r="AD993">
            <v>2.78</v>
          </cell>
          <cell r="AE993">
            <v>0.40090090090090091</v>
          </cell>
          <cell r="AF993">
            <v>0.53400000000000003</v>
          </cell>
          <cell r="AG993">
            <v>1.3320000000000001</v>
          </cell>
          <cell r="AH993">
            <v>0.43</v>
          </cell>
          <cell r="AI993"/>
          <cell r="AJ993" t="str">
            <v>Color Box</v>
          </cell>
          <cell r="AK993">
            <v>158</v>
          </cell>
          <cell r="AL993">
            <v>74</v>
          </cell>
          <cell r="AM993">
            <v>115</v>
          </cell>
          <cell r="AN993">
            <v>2.8692362666666664</v>
          </cell>
          <cell r="AO993">
            <v>0.06</v>
          </cell>
          <cell r="AP993" t="str">
            <v>Single-Wave  corrugated paper</v>
          </cell>
        </row>
        <row r="994">
          <cell r="I994">
            <v>200025</v>
          </cell>
          <cell r="J994" t="str">
            <v xml:space="preserve">AXCELL GEL BATTERY - ATR4A-BS </v>
          </cell>
          <cell r="K994">
            <v>12</v>
          </cell>
          <cell r="L994">
            <v>2.4</v>
          </cell>
          <cell r="M994" t="str">
            <v>2.3</v>
          </cell>
          <cell r="N994">
            <v>45</v>
          </cell>
          <cell r="O994">
            <v>47.3</v>
          </cell>
          <cell r="P994" t="str">
            <v>/</v>
          </cell>
          <cell r="Q994" t="str">
            <v>/</v>
          </cell>
          <cell r="R994">
            <v>3564092000258</v>
          </cell>
          <cell r="S994">
            <v>3564093000257</v>
          </cell>
          <cell r="T994" t="str">
            <v>China</v>
          </cell>
          <cell r="U994" t="str">
            <v>8507.10.0030</v>
          </cell>
          <cell r="V994">
            <v>8507102090</v>
          </cell>
          <cell r="W994">
            <v>2800</v>
          </cell>
          <cell r="X994">
            <v>8</v>
          </cell>
          <cell r="Y994" t="str">
            <v>-</v>
          </cell>
          <cell r="Z994">
            <v>113</v>
          </cell>
          <cell r="AA994">
            <v>48</v>
          </cell>
          <cell r="AB994">
            <v>85</v>
          </cell>
          <cell r="AC994">
            <v>0.96</v>
          </cell>
          <cell r="AD994">
            <v>0.96</v>
          </cell>
          <cell r="AE994">
            <v>0.13288288288288286</v>
          </cell>
          <cell r="AF994">
            <v>0.17699999999999999</v>
          </cell>
          <cell r="AG994">
            <v>1.3320000000000001</v>
          </cell>
          <cell r="AH994">
            <v>0.43</v>
          </cell>
          <cell r="AI994"/>
          <cell r="AJ994" t="str">
            <v>Color Box</v>
          </cell>
          <cell r="AK994">
            <v>121</v>
          </cell>
          <cell r="AL994">
            <v>54</v>
          </cell>
          <cell r="AM994">
            <v>95</v>
          </cell>
          <cell r="AN994">
            <v>1.0331929333333332</v>
          </cell>
          <cell r="AO994">
            <v>3.9639000000000001E-2</v>
          </cell>
          <cell r="AP994" t="str">
            <v>Single-Wave  corrugated paper</v>
          </cell>
        </row>
        <row r="995">
          <cell r="I995">
            <v>200032</v>
          </cell>
          <cell r="J995" t="str">
            <v>AXCELL GEL BATTERY - ATX12-BS</v>
          </cell>
          <cell r="K995">
            <v>12</v>
          </cell>
          <cell r="L995">
            <v>10.5</v>
          </cell>
          <cell r="M995">
            <v>10</v>
          </cell>
          <cell r="N995">
            <v>180</v>
          </cell>
          <cell r="O995">
            <v>13.2</v>
          </cell>
          <cell r="P995" t="str">
            <v>M6*12</v>
          </cell>
          <cell r="Q995" t="str">
            <v>/</v>
          </cell>
          <cell r="R995">
            <v>3564092000326</v>
          </cell>
          <cell r="S995">
            <v>3564093000325</v>
          </cell>
          <cell r="T995" t="str">
            <v>China</v>
          </cell>
          <cell r="U995" t="str">
            <v>8507.10.0030</v>
          </cell>
          <cell r="V995">
            <v>8507102090</v>
          </cell>
          <cell r="W995">
            <v>2800</v>
          </cell>
          <cell r="X995">
            <v>8</v>
          </cell>
          <cell r="Y995" t="str">
            <v>-</v>
          </cell>
          <cell r="Z995">
            <v>150</v>
          </cell>
          <cell r="AA995">
            <v>87</v>
          </cell>
          <cell r="AB995">
            <v>130</v>
          </cell>
          <cell r="AC995">
            <v>3.86</v>
          </cell>
          <cell r="AD995">
            <v>3.86</v>
          </cell>
          <cell r="AE995">
            <v>0.5855855855855856</v>
          </cell>
          <cell r="AF995">
            <v>0.78</v>
          </cell>
          <cell r="AG995">
            <v>1.3320000000000001</v>
          </cell>
          <cell r="AH995">
            <v>0.43</v>
          </cell>
          <cell r="AI995"/>
          <cell r="AJ995" t="str">
            <v>Color Box</v>
          </cell>
          <cell r="AK995">
            <v>158</v>
          </cell>
          <cell r="AL995">
            <v>93</v>
          </cell>
          <cell r="AM995">
            <v>140</v>
          </cell>
          <cell r="AN995">
            <v>4.0339693999999993</v>
          </cell>
          <cell r="AO995">
            <v>0.08</v>
          </cell>
          <cell r="AP995" t="str">
            <v>Single-Wave  corrugated paper</v>
          </cell>
        </row>
        <row r="996">
          <cell r="I996">
            <v>200036</v>
          </cell>
          <cell r="J996" t="str">
            <v>AXCELL GEL BATTERY - ATX14AH-BS/AB14-A2/B2</v>
          </cell>
          <cell r="K996">
            <v>12</v>
          </cell>
          <cell r="L996">
            <v>14.7</v>
          </cell>
          <cell r="M996">
            <v>14</v>
          </cell>
          <cell r="N996">
            <v>210</v>
          </cell>
          <cell r="O996">
            <v>12.1</v>
          </cell>
          <cell r="P996" t="str">
            <v>M6*12</v>
          </cell>
          <cell r="Q996" t="str">
            <v>/</v>
          </cell>
          <cell r="R996">
            <v>3564092000364</v>
          </cell>
          <cell r="S996">
            <v>3564093000363</v>
          </cell>
          <cell r="T996" t="str">
            <v>China</v>
          </cell>
          <cell r="U996" t="str">
            <v>8507.10.0030</v>
          </cell>
          <cell r="V996">
            <v>8507102090</v>
          </cell>
          <cell r="W996">
            <v>2800</v>
          </cell>
          <cell r="X996">
            <v>8</v>
          </cell>
          <cell r="Y996" t="str">
            <v>-</v>
          </cell>
          <cell r="Z996">
            <v>133</v>
          </cell>
          <cell r="AA996">
            <v>90</v>
          </cell>
          <cell r="AB996">
            <v>164</v>
          </cell>
          <cell r="AC996">
            <v>4.4000000000000004</v>
          </cell>
          <cell r="AD996">
            <v>4.4000000000000004</v>
          </cell>
          <cell r="AE996">
            <v>0.63963963963963955</v>
          </cell>
          <cell r="AF996">
            <v>0.85199999999999998</v>
          </cell>
          <cell r="AG996">
            <v>1.3320000000000001</v>
          </cell>
          <cell r="AH996">
            <v>0.43</v>
          </cell>
          <cell r="AI996"/>
          <cell r="AJ996" t="str">
            <v>Color Box</v>
          </cell>
          <cell r="AK996">
            <v>143</v>
          </cell>
          <cell r="AL996">
            <v>96</v>
          </cell>
          <cell r="AM996">
            <v>177</v>
          </cell>
          <cell r="AN996">
            <v>4.6320164000000004</v>
          </cell>
          <cell r="AO996">
            <v>9.4342499999999996E-2</v>
          </cell>
          <cell r="AP996" t="str">
            <v>Single-Wave  corrugated paper</v>
          </cell>
        </row>
        <row r="997">
          <cell r="I997">
            <v>200037</v>
          </cell>
          <cell r="J997" t="str">
            <v>AXCELL GEL BATTERY - ATX14AHL-BS/AB14L-A2/B2</v>
          </cell>
          <cell r="K997">
            <v>12</v>
          </cell>
          <cell r="L997">
            <v>14.7</v>
          </cell>
          <cell r="M997">
            <v>14</v>
          </cell>
          <cell r="N997">
            <v>210</v>
          </cell>
          <cell r="O997">
            <v>12.1</v>
          </cell>
          <cell r="P997" t="str">
            <v>M6*12</v>
          </cell>
          <cell r="Q997" t="str">
            <v>/</v>
          </cell>
          <cell r="R997">
            <v>3564092000371</v>
          </cell>
          <cell r="S997">
            <v>3564093000370</v>
          </cell>
          <cell r="T997" t="str">
            <v>China</v>
          </cell>
          <cell r="U997" t="str">
            <v>8507.10.0030</v>
          </cell>
          <cell r="V997">
            <v>8507102090</v>
          </cell>
          <cell r="W997">
            <v>2800</v>
          </cell>
          <cell r="X997">
            <v>8</v>
          </cell>
          <cell r="Y997" t="str">
            <v>-</v>
          </cell>
          <cell r="Z997">
            <v>133</v>
          </cell>
          <cell r="AA997">
            <v>90</v>
          </cell>
          <cell r="AB997">
            <v>164</v>
          </cell>
          <cell r="AC997">
            <v>4.4000000000000004</v>
          </cell>
          <cell r="AD997">
            <v>4.4000000000000004</v>
          </cell>
          <cell r="AE997">
            <v>0.63963963963963955</v>
          </cell>
          <cell r="AF997">
            <v>0.85199999999999998</v>
          </cell>
          <cell r="AG997">
            <v>1.3320000000000001</v>
          </cell>
          <cell r="AH997">
            <v>0.43</v>
          </cell>
          <cell r="AI997"/>
          <cell r="AJ997" t="str">
            <v>Color Box</v>
          </cell>
          <cell r="AK997">
            <v>143</v>
          </cell>
          <cell r="AL997">
            <v>96</v>
          </cell>
          <cell r="AM997">
            <v>177</v>
          </cell>
          <cell r="AN997">
            <v>4.6320164000000004</v>
          </cell>
          <cell r="AO997">
            <v>0.1</v>
          </cell>
          <cell r="AP997" t="str">
            <v>Single-Wave  corrugated paper</v>
          </cell>
        </row>
        <row r="998">
          <cell r="I998">
            <v>200034</v>
          </cell>
          <cell r="J998" t="str">
            <v>AXCELL GEL BATTERY - ATX14-BS</v>
          </cell>
          <cell r="K998">
            <v>12</v>
          </cell>
          <cell r="L998">
            <v>12.6</v>
          </cell>
          <cell r="M998">
            <v>12</v>
          </cell>
          <cell r="N998">
            <v>200</v>
          </cell>
          <cell r="O998">
            <v>10.5</v>
          </cell>
          <cell r="P998" t="str">
            <v>M6*12</v>
          </cell>
          <cell r="Q998" t="str">
            <v>/</v>
          </cell>
          <cell r="R998">
            <v>3564092000340</v>
          </cell>
          <cell r="S998">
            <v>3564093000349</v>
          </cell>
          <cell r="T998" t="str">
            <v>China</v>
          </cell>
          <cell r="U998" t="str">
            <v>8507.10.0030</v>
          </cell>
          <cell r="V998">
            <v>8507102090</v>
          </cell>
          <cell r="W998">
            <v>2800</v>
          </cell>
          <cell r="X998">
            <v>8</v>
          </cell>
          <cell r="Y998" t="str">
            <v>-</v>
          </cell>
          <cell r="Z998">
            <v>150</v>
          </cell>
          <cell r="AA998">
            <v>87</v>
          </cell>
          <cell r="AB998">
            <v>145</v>
          </cell>
          <cell r="AC998">
            <v>4.4400000000000004</v>
          </cell>
          <cell r="AD998">
            <v>4.4400000000000004</v>
          </cell>
          <cell r="AE998">
            <v>0.76400000000000001</v>
          </cell>
          <cell r="AF998">
            <v>1.002</v>
          </cell>
          <cell r="AG998">
            <v>1.3120000000000001</v>
          </cell>
          <cell r="AH998">
            <v>0.41499999999999998</v>
          </cell>
          <cell r="AI998"/>
          <cell r="AJ998" t="str">
            <v>Color Box</v>
          </cell>
          <cell r="AK998">
            <v>158</v>
          </cell>
          <cell r="AL998">
            <v>93</v>
          </cell>
          <cell r="AM998">
            <v>155</v>
          </cell>
          <cell r="AN998">
            <v>4.6815664000000003</v>
          </cell>
          <cell r="AO998">
            <v>0.1</v>
          </cell>
          <cell r="AP998" t="str">
            <v>Single-Wave  corrugated paper</v>
          </cell>
        </row>
        <row r="999">
          <cell r="I999">
            <v>200055</v>
          </cell>
          <cell r="J999" t="str">
            <v>AXCELL GEL BATTERY - ATX14HL-BS (Heavy Duty)</v>
          </cell>
          <cell r="K999">
            <v>12</v>
          </cell>
          <cell r="L999">
            <v>14.7</v>
          </cell>
          <cell r="M999">
            <v>14</v>
          </cell>
          <cell r="N999">
            <v>220</v>
          </cell>
          <cell r="O999">
            <v>10</v>
          </cell>
          <cell r="P999" t="str">
            <v>M6*13</v>
          </cell>
          <cell r="Q999" t="str">
            <v>/</v>
          </cell>
          <cell r="R999">
            <v>3564092000555</v>
          </cell>
          <cell r="S999">
            <v>3564093000554</v>
          </cell>
          <cell r="T999" t="str">
            <v>China</v>
          </cell>
          <cell r="U999" t="str">
            <v>8507.10.0030</v>
          </cell>
          <cell r="V999">
            <v>8507102090</v>
          </cell>
          <cell r="W999">
            <v>2800</v>
          </cell>
          <cell r="X999">
            <v>8</v>
          </cell>
          <cell r="Y999" t="str">
            <v>-</v>
          </cell>
          <cell r="Z999">
            <v>149</v>
          </cell>
          <cell r="AA999">
            <v>87</v>
          </cell>
          <cell r="AB999">
            <v>144</v>
          </cell>
          <cell r="AC999">
            <v>4.5999999999999996</v>
          </cell>
          <cell r="AD999">
            <v>4.5999999999999996</v>
          </cell>
          <cell r="AE999">
            <v>0.7</v>
          </cell>
          <cell r="AF999">
            <v>0.93799999999999994</v>
          </cell>
          <cell r="AG999">
            <v>1.34</v>
          </cell>
          <cell r="AH999">
            <v>0.43</v>
          </cell>
          <cell r="AI999">
            <v>1.1399999999999999</v>
          </cell>
          <cell r="AJ999" t="str">
            <v>Color Box</v>
          </cell>
          <cell r="AK999">
            <v>158</v>
          </cell>
          <cell r="AL999">
            <v>92</v>
          </cell>
          <cell r="AM999">
            <v>150</v>
          </cell>
          <cell r="AN999">
            <v>4.6804230999999996</v>
          </cell>
          <cell r="AO999">
            <v>7.0000000000000007E-2</v>
          </cell>
          <cell r="AP999" t="str">
            <v>Single-Wave  corrugated paper</v>
          </cell>
        </row>
        <row r="1000">
          <cell r="I1000">
            <v>200035</v>
          </cell>
          <cell r="J1000" t="str">
            <v>AXCELL GEL BATTERY - ATX14L-BS</v>
          </cell>
          <cell r="K1000">
            <v>12</v>
          </cell>
          <cell r="L1000">
            <v>12.6</v>
          </cell>
          <cell r="M1000">
            <v>12</v>
          </cell>
          <cell r="N1000">
            <v>200</v>
          </cell>
          <cell r="O1000">
            <v>13.2</v>
          </cell>
          <cell r="P1000" t="str">
            <v>M6*12</v>
          </cell>
          <cell r="Q1000" t="str">
            <v>/</v>
          </cell>
          <cell r="R1000">
            <v>3564092000357</v>
          </cell>
          <cell r="S1000">
            <v>3564093000356</v>
          </cell>
          <cell r="T1000" t="str">
            <v>China</v>
          </cell>
          <cell r="U1000" t="str">
            <v>8507.10.0030</v>
          </cell>
          <cell r="V1000">
            <v>8507102090</v>
          </cell>
          <cell r="W1000">
            <v>2800</v>
          </cell>
          <cell r="X1000">
            <v>8</v>
          </cell>
          <cell r="Y1000" t="str">
            <v>-</v>
          </cell>
          <cell r="Z1000">
            <v>150</v>
          </cell>
          <cell r="AA1000">
            <v>87</v>
          </cell>
          <cell r="AB1000">
            <v>145</v>
          </cell>
          <cell r="AC1000">
            <v>4.3099999999999996</v>
          </cell>
          <cell r="AD1000">
            <v>4.3099999999999996</v>
          </cell>
          <cell r="AE1000">
            <v>0.68918918918918914</v>
          </cell>
          <cell r="AF1000">
            <v>0.91800000000000004</v>
          </cell>
          <cell r="AG1000">
            <v>1.3320000000000001</v>
          </cell>
          <cell r="AH1000">
            <v>0.43</v>
          </cell>
          <cell r="AI1000"/>
          <cell r="AJ1000" t="str">
            <v>Color Box</v>
          </cell>
          <cell r="AK1000">
            <v>158</v>
          </cell>
          <cell r="AL1000">
            <v>93</v>
          </cell>
          <cell r="AM1000">
            <v>155</v>
          </cell>
          <cell r="AN1000">
            <v>4.4565664000000007</v>
          </cell>
          <cell r="AO1000">
            <v>9.1419E-2</v>
          </cell>
          <cell r="AP1000" t="str">
            <v>Single-Wave  corrugated paper</v>
          </cell>
        </row>
        <row r="1001">
          <cell r="I1001">
            <v>200038</v>
          </cell>
          <cell r="J1001" t="str">
            <v>AXCELL GEL BATTERY - ATX16-BS</v>
          </cell>
          <cell r="K1001">
            <v>12</v>
          </cell>
          <cell r="L1001">
            <v>14.7</v>
          </cell>
          <cell r="M1001">
            <v>14</v>
          </cell>
          <cell r="N1001">
            <v>230</v>
          </cell>
          <cell r="O1001">
            <v>13.2</v>
          </cell>
          <cell r="P1001" t="str">
            <v>M6*12</v>
          </cell>
          <cell r="Q1001" t="str">
            <v>/</v>
          </cell>
          <cell r="R1001">
            <v>3564092000388</v>
          </cell>
          <cell r="S1001">
            <v>3564093000387</v>
          </cell>
          <cell r="T1001" t="str">
            <v>China</v>
          </cell>
          <cell r="U1001" t="str">
            <v>8507.10.0030</v>
          </cell>
          <cell r="V1001">
            <v>8507102090</v>
          </cell>
          <cell r="W1001">
            <v>2800</v>
          </cell>
          <cell r="X1001">
            <v>8</v>
          </cell>
          <cell r="Y1001" t="str">
            <v>-</v>
          </cell>
          <cell r="Z1001">
            <v>150</v>
          </cell>
          <cell r="AA1001">
            <v>87</v>
          </cell>
          <cell r="AB1001">
            <v>161</v>
          </cell>
          <cell r="AC1001">
            <v>5.0199999999999996</v>
          </cell>
          <cell r="AD1001">
            <v>5.0199999999999996</v>
          </cell>
          <cell r="AE1001">
            <v>0.7927927927927928</v>
          </cell>
          <cell r="AF1001">
            <v>1.056</v>
          </cell>
          <cell r="AG1001">
            <v>1.3320000000000001</v>
          </cell>
          <cell r="AH1001">
            <v>0.43</v>
          </cell>
          <cell r="AI1001"/>
          <cell r="AJ1001" t="str">
            <v>Color Box</v>
          </cell>
          <cell r="AK1001">
            <v>158</v>
          </cell>
          <cell r="AL1001">
            <v>93</v>
          </cell>
          <cell r="AM1001">
            <v>171</v>
          </cell>
          <cell r="AN1001">
            <v>5.1040032000000002</v>
          </cell>
          <cell r="AO1001">
            <v>0.1</v>
          </cell>
          <cell r="AP1001" t="str">
            <v>Single-Wave  corrugated paper</v>
          </cell>
        </row>
        <row r="1002">
          <cell r="I1002">
            <v>200040</v>
          </cell>
          <cell r="J1002" t="str">
            <v>AXCELL GEL BATTERY - ATX20A-BS</v>
          </cell>
          <cell r="K1002">
            <v>12</v>
          </cell>
          <cell r="L1002">
            <v>18.899999999999999</v>
          </cell>
          <cell r="M1002">
            <v>18</v>
          </cell>
          <cell r="N1002">
            <v>270</v>
          </cell>
          <cell r="O1002">
            <v>11</v>
          </cell>
          <cell r="P1002" t="str">
            <v>M6*12</v>
          </cell>
          <cell r="Q1002" t="str">
            <v>/</v>
          </cell>
          <cell r="R1002">
            <v>3564092000401</v>
          </cell>
          <cell r="S1002">
            <v>3564093000400</v>
          </cell>
          <cell r="T1002" t="str">
            <v>China</v>
          </cell>
          <cell r="U1002" t="str">
            <v>8507.10.0030</v>
          </cell>
          <cell r="V1002">
            <v>8507102090</v>
          </cell>
          <cell r="W1002">
            <v>2800</v>
          </cell>
          <cell r="X1002">
            <v>8</v>
          </cell>
          <cell r="Y1002" t="str">
            <v>-</v>
          </cell>
          <cell r="Z1002">
            <v>150</v>
          </cell>
          <cell r="AA1002">
            <v>87</v>
          </cell>
          <cell r="AB1002">
            <v>161</v>
          </cell>
          <cell r="AC1002">
            <v>5.53</v>
          </cell>
          <cell r="AD1002">
            <v>5.53</v>
          </cell>
          <cell r="AE1002">
            <v>0.85585585585585577</v>
          </cell>
          <cell r="AF1002">
            <v>1.1399999999999999</v>
          </cell>
          <cell r="AG1002">
            <v>1.3320000000000001</v>
          </cell>
          <cell r="AH1002">
            <v>0.43</v>
          </cell>
          <cell r="AI1002"/>
          <cell r="AJ1002" t="str">
            <v>Color Box</v>
          </cell>
          <cell r="AK1002">
            <v>158</v>
          </cell>
          <cell r="AL1002">
            <v>93</v>
          </cell>
          <cell r="AM1002">
            <v>171</v>
          </cell>
          <cell r="AN1002">
            <v>5.7540032000000005</v>
          </cell>
          <cell r="AO1002">
            <v>0.1</v>
          </cell>
          <cell r="AP1002" t="str">
            <v>Single-Wave  corrugated paper</v>
          </cell>
        </row>
        <row r="1003">
          <cell r="I1003">
            <v>200039</v>
          </cell>
          <cell r="J1003" t="str">
            <v>AXCELL GEL BATTERY - ATX20-BS</v>
          </cell>
          <cell r="K1003">
            <v>12</v>
          </cell>
          <cell r="L1003">
            <v>18.899999999999999</v>
          </cell>
          <cell r="M1003">
            <v>18</v>
          </cell>
          <cell r="N1003">
            <v>310</v>
          </cell>
          <cell r="O1003">
            <v>11</v>
          </cell>
          <cell r="P1003" t="str">
            <v>M6*12</v>
          </cell>
          <cell r="Q1003" t="str">
            <v>/</v>
          </cell>
          <cell r="R1003">
            <v>3564092000395</v>
          </cell>
          <cell r="S1003">
            <v>3564093000394</v>
          </cell>
          <cell r="T1003" t="str">
            <v>China</v>
          </cell>
          <cell r="U1003" t="str">
            <v>8507.10.0030</v>
          </cell>
          <cell r="V1003">
            <v>8507102090</v>
          </cell>
          <cell r="W1003">
            <v>2800</v>
          </cell>
          <cell r="X1003">
            <v>8</v>
          </cell>
          <cell r="Y1003" t="str">
            <v>-</v>
          </cell>
          <cell r="Z1003">
            <v>175</v>
          </cell>
          <cell r="AA1003">
            <v>87</v>
          </cell>
          <cell r="AB1003">
            <v>155</v>
          </cell>
          <cell r="AC1003">
            <v>5.93</v>
          </cell>
          <cell r="AD1003">
            <v>5.93</v>
          </cell>
          <cell r="AE1003">
            <v>0.95495495495495497</v>
          </cell>
          <cell r="AF1003">
            <v>1.272</v>
          </cell>
          <cell r="AG1003">
            <v>1.3320000000000001</v>
          </cell>
          <cell r="AH1003">
            <v>0.43</v>
          </cell>
          <cell r="AI1003"/>
          <cell r="AJ1003" t="str">
            <v>Color Box</v>
          </cell>
          <cell r="AK1003">
            <v>183</v>
          </cell>
          <cell r="AL1003">
            <v>93</v>
          </cell>
          <cell r="AM1003">
            <v>165</v>
          </cell>
          <cell r="AN1003">
            <v>6.1461143999999992</v>
          </cell>
          <cell r="AO1003">
            <v>0.10660274999999998</v>
          </cell>
          <cell r="AP1003" t="str">
            <v>Single-Wave  corrugated paper</v>
          </cell>
        </row>
        <row r="1004">
          <cell r="I1004">
            <v>200056</v>
          </cell>
          <cell r="J1004" t="str">
            <v>AXCELL GEL BATTERY - ATX20HL-BS (Heavy Duty)</v>
          </cell>
          <cell r="K1004">
            <v>12</v>
          </cell>
          <cell r="L1004">
            <v>21.1</v>
          </cell>
          <cell r="M1004">
            <v>20</v>
          </cell>
          <cell r="N1004">
            <v>310</v>
          </cell>
          <cell r="O1004">
            <v>8</v>
          </cell>
          <cell r="P1004" t="str">
            <v>M6*13</v>
          </cell>
          <cell r="Q1004" t="str">
            <v>/</v>
          </cell>
          <cell r="R1004">
            <v>3564092000562</v>
          </cell>
          <cell r="S1004">
            <v>3564093000561</v>
          </cell>
          <cell r="T1004" t="str">
            <v>China</v>
          </cell>
          <cell r="U1004" t="str">
            <v>8507.10.0060</v>
          </cell>
          <cell r="V1004">
            <v>8507102090</v>
          </cell>
          <cell r="W1004">
            <v>2800</v>
          </cell>
          <cell r="X1004">
            <v>8</v>
          </cell>
          <cell r="Y1004" t="str">
            <v>-</v>
          </cell>
          <cell r="Z1004">
            <v>176</v>
          </cell>
          <cell r="AA1004">
            <v>87</v>
          </cell>
          <cell r="AB1004">
            <v>154</v>
          </cell>
          <cell r="AC1004">
            <v>6.36</v>
          </cell>
          <cell r="AD1004">
            <v>6.36</v>
          </cell>
          <cell r="AE1004">
            <v>0.9</v>
          </cell>
          <cell r="AF1004">
            <v>1.206</v>
          </cell>
          <cell r="AG1004">
            <v>1.34</v>
          </cell>
          <cell r="AH1004">
            <v>0.43</v>
          </cell>
          <cell r="AI1004">
            <v>1.1399999999999999</v>
          </cell>
          <cell r="AJ1004" t="str">
            <v>Color Box</v>
          </cell>
          <cell r="AK1004">
            <v>183</v>
          </cell>
          <cell r="AL1004">
            <v>93</v>
          </cell>
          <cell r="AM1004">
            <v>159</v>
          </cell>
          <cell r="AN1004">
            <v>6.38</v>
          </cell>
          <cell r="AO1004">
            <v>0.08</v>
          </cell>
          <cell r="AP1004" t="str">
            <v>Single-Wave  corrugated paper</v>
          </cell>
        </row>
        <row r="1005">
          <cell r="I1005">
            <v>200041</v>
          </cell>
          <cell r="J1005" t="str">
            <v>AXCELL GEL BATTERY - ATX20L-BS</v>
          </cell>
          <cell r="K1005">
            <v>12</v>
          </cell>
          <cell r="L1005">
            <v>18.899999999999999</v>
          </cell>
          <cell r="M1005">
            <v>18</v>
          </cell>
          <cell r="N1005">
            <v>310</v>
          </cell>
          <cell r="O1005">
            <v>11</v>
          </cell>
          <cell r="P1005" t="str">
            <v>M6*12</v>
          </cell>
          <cell r="Q1005" t="str">
            <v>/</v>
          </cell>
          <cell r="R1005">
            <v>3564092000418</v>
          </cell>
          <cell r="S1005">
            <v>3564093000417</v>
          </cell>
          <cell r="T1005" t="str">
            <v>China</v>
          </cell>
          <cell r="U1005" t="str">
            <v>8507.10.0030</v>
          </cell>
          <cell r="V1005">
            <v>8507102090</v>
          </cell>
          <cell r="W1005">
            <v>2800</v>
          </cell>
          <cell r="X1005">
            <v>8</v>
          </cell>
          <cell r="Y1005" t="str">
            <v>-</v>
          </cell>
          <cell r="Z1005">
            <v>175</v>
          </cell>
          <cell r="AA1005">
            <v>87</v>
          </cell>
          <cell r="AB1005">
            <v>155</v>
          </cell>
          <cell r="AC1005">
            <v>5.91</v>
          </cell>
          <cell r="AD1005">
            <v>5.91</v>
          </cell>
          <cell r="AE1005">
            <v>0.95495495495495497</v>
          </cell>
          <cell r="AF1005">
            <v>1.272</v>
          </cell>
          <cell r="AG1005">
            <v>1.3320000000000001</v>
          </cell>
          <cell r="AH1005">
            <v>0.43</v>
          </cell>
          <cell r="AI1005"/>
          <cell r="AJ1005" t="str">
            <v>Color Box</v>
          </cell>
          <cell r="AK1005">
            <v>183</v>
          </cell>
          <cell r="AL1005">
            <v>93</v>
          </cell>
          <cell r="AM1005">
            <v>165</v>
          </cell>
          <cell r="AN1005">
            <v>6.1461143999999992</v>
          </cell>
          <cell r="AO1005">
            <v>0.1</v>
          </cell>
          <cell r="AP1005" t="str">
            <v>Single-Wave  corrugated paper</v>
          </cell>
        </row>
        <row r="1006">
          <cell r="I1006">
            <v>200042</v>
          </cell>
          <cell r="J1006" t="str">
            <v>AXCELL GEL BATTERY - ATX24HL-BS/A50-N18L-A/A2/A3</v>
          </cell>
          <cell r="K1006">
            <v>12</v>
          </cell>
          <cell r="L1006">
            <v>22.1</v>
          </cell>
          <cell r="M1006">
            <v>21</v>
          </cell>
          <cell r="N1006">
            <v>350</v>
          </cell>
          <cell r="O1006">
            <v>9.9</v>
          </cell>
          <cell r="P1006" t="str">
            <v>M6*12</v>
          </cell>
          <cell r="Q1006" t="str">
            <v>/</v>
          </cell>
          <cell r="R1006">
            <v>3564092000425</v>
          </cell>
          <cell r="S1006">
            <v>3564093000424</v>
          </cell>
          <cell r="T1006" t="str">
            <v>China</v>
          </cell>
          <cell r="U1006" t="str">
            <v>8507.10.0060</v>
          </cell>
          <cell r="V1006">
            <v>8507102090</v>
          </cell>
          <cell r="W1006">
            <v>2800</v>
          </cell>
          <cell r="X1006">
            <v>8</v>
          </cell>
          <cell r="Y1006" t="str">
            <v>-</v>
          </cell>
          <cell r="Z1006">
            <v>205</v>
          </cell>
          <cell r="AA1006">
            <v>87</v>
          </cell>
          <cell r="AB1006">
            <v>162</v>
          </cell>
          <cell r="AC1006">
            <v>7</v>
          </cell>
          <cell r="AD1006">
            <v>7</v>
          </cell>
          <cell r="AE1006">
            <v>1.0450450450450448</v>
          </cell>
          <cell r="AF1006">
            <v>1.3919999999999999</v>
          </cell>
          <cell r="AG1006">
            <v>1.3320000000000001</v>
          </cell>
          <cell r="AH1006">
            <v>0.43</v>
          </cell>
          <cell r="AI1006"/>
          <cell r="AJ1006" t="str">
            <v>Color Box</v>
          </cell>
          <cell r="AK1006">
            <v>213</v>
          </cell>
          <cell r="AL1006">
            <v>93</v>
          </cell>
          <cell r="AM1006">
            <v>172</v>
          </cell>
          <cell r="AN1006">
            <v>7.2091419999999999</v>
          </cell>
          <cell r="AO1006">
            <v>0.12</v>
          </cell>
          <cell r="AP1006" t="str">
            <v>Single-Wave  corrugated paper</v>
          </cell>
        </row>
        <row r="1007">
          <cell r="I1007">
            <v>200026</v>
          </cell>
          <cell r="J1007" t="str">
            <v>AXCELL GEL BATTERY - ATX4L-BS/ATZ5S</v>
          </cell>
          <cell r="K1007">
            <v>12</v>
          </cell>
          <cell r="L1007">
            <v>5.3</v>
          </cell>
          <cell r="M1007">
            <v>5</v>
          </cell>
          <cell r="N1007">
            <v>70</v>
          </cell>
          <cell r="O1007">
            <v>25.3</v>
          </cell>
          <cell r="P1007" t="str">
            <v>M5*9</v>
          </cell>
          <cell r="Q1007" t="str">
            <v>/</v>
          </cell>
          <cell r="R1007">
            <v>3564092000265</v>
          </cell>
          <cell r="S1007">
            <v>3564093000264</v>
          </cell>
          <cell r="T1007" t="str">
            <v>China</v>
          </cell>
          <cell r="U1007" t="str">
            <v>8507.10.0030</v>
          </cell>
          <cell r="V1007">
            <v>8507102090</v>
          </cell>
          <cell r="W1007">
            <v>2800</v>
          </cell>
          <cell r="X1007">
            <v>8</v>
          </cell>
          <cell r="Y1007" t="str">
            <v>-</v>
          </cell>
          <cell r="Z1007">
            <v>113</v>
          </cell>
          <cell r="AA1007">
            <v>70</v>
          </cell>
          <cell r="AB1007">
            <v>85</v>
          </cell>
          <cell r="AC1007">
            <v>1.52</v>
          </cell>
          <cell r="AD1007">
            <v>1.52</v>
          </cell>
          <cell r="AE1007">
            <v>0.1981981981981982</v>
          </cell>
          <cell r="AF1007">
            <v>0.26400000000000001</v>
          </cell>
          <cell r="AG1007">
            <v>1.3320000000000001</v>
          </cell>
          <cell r="AH1007">
            <v>0.43</v>
          </cell>
          <cell r="AI1007"/>
          <cell r="AJ1007" t="str">
            <v>Color Box</v>
          </cell>
          <cell r="AK1007">
            <v>121</v>
          </cell>
          <cell r="AL1007">
            <v>76</v>
          </cell>
          <cell r="AM1007">
            <v>95</v>
          </cell>
          <cell r="AN1007">
            <v>1.5897956</v>
          </cell>
          <cell r="AO1007">
            <v>0.04</v>
          </cell>
          <cell r="AP1007" t="str">
            <v>Single-Wave  corrugated paper</v>
          </cell>
        </row>
        <row r="1008">
          <cell r="I1008">
            <v>200027</v>
          </cell>
          <cell r="J1008" t="str">
            <v>AXCELL GEL BATTERY - ATX5L-BS/ATZ6S</v>
          </cell>
          <cell r="K1008">
            <v>12</v>
          </cell>
          <cell r="L1008">
            <v>5.3</v>
          </cell>
          <cell r="M1008">
            <v>5</v>
          </cell>
          <cell r="N1008">
            <v>90</v>
          </cell>
          <cell r="O1008">
            <v>22</v>
          </cell>
          <cell r="P1008" t="str">
            <v>M5*9</v>
          </cell>
          <cell r="Q1008" t="str">
            <v>/</v>
          </cell>
          <cell r="R1008">
            <v>3564092000272</v>
          </cell>
          <cell r="S1008">
            <v>3564093000271</v>
          </cell>
          <cell r="T1008" t="str">
            <v>China</v>
          </cell>
          <cell r="U1008" t="str">
            <v>8507.10.0030</v>
          </cell>
          <cell r="V1008">
            <v>8507102090</v>
          </cell>
          <cell r="W1008">
            <v>2800</v>
          </cell>
          <cell r="X1008">
            <v>8</v>
          </cell>
          <cell r="Y1008" t="str">
            <v>-</v>
          </cell>
          <cell r="Z1008">
            <v>113</v>
          </cell>
          <cell r="AA1008">
            <v>70</v>
          </cell>
          <cell r="AB1008">
            <v>105</v>
          </cell>
          <cell r="AC1008">
            <v>1.8</v>
          </cell>
          <cell r="AD1008">
            <v>1.8</v>
          </cell>
          <cell r="AE1008">
            <v>0.25225225225225223</v>
          </cell>
          <cell r="AF1008">
            <v>0.33600000000000002</v>
          </cell>
          <cell r="AG1008">
            <v>1.3320000000000001</v>
          </cell>
          <cell r="AH1008">
            <v>0.43</v>
          </cell>
          <cell r="AI1008"/>
          <cell r="AJ1008" t="str">
            <v>Color Box</v>
          </cell>
          <cell r="AK1008">
            <v>121</v>
          </cell>
          <cell r="AL1008">
            <v>76</v>
          </cell>
          <cell r="AM1008">
            <v>115</v>
          </cell>
          <cell r="AN1008">
            <v>1.9130495999999999</v>
          </cell>
          <cell r="AO1008">
            <v>5.4673499999999993E-2</v>
          </cell>
          <cell r="AP1008" t="str">
            <v>Single-Wave  corrugated paper</v>
          </cell>
        </row>
        <row r="1009">
          <cell r="I1009">
            <v>200028</v>
          </cell>
          <cell r="J1009" t="str">
            <v xml:space="preserve">AXCELL GEL BATTERY - ATX6.5L-BS </v>
          </cell>
          <cell r="K1009">
            <v>12</v>
          </cell>
          <cell r="L1009">
            <v>6.8</v>
          </cell>
          <cell r="M1009">
            <v>6.5</v>
          </cell>
          <cell r="N1009">
            <v>85</v>
          </cell>
          <cell r="O1009">
            <v>20.9</v>
          </cell>
          <cell r="P1009" t="str">
            <v>M5*9</v>
          </cell>
          <cell r="Q1009" t="str">
            <v>/</v>
          </cell>
          <cell r="R1009" t="str">
            <v>356409200028</v>
          </cell>
          <cell r="S1009" t="str">
            <v>3564093000287</v>
          </cell>
          <cell r="T1009" t="str">
            <v>China</v>
          </cell>
          <cell r="U1009" t="str">
            <v>8507.10.0030</v>
          </cell>
          <cell r="V1009">
            <v>8507102090</v>
          </cell>
          <cell r="W1009">
            <v>2800</v>
          </cell>
          <cell r="X1009">
            <v>8</v>
          </cell>
          <cell r="Y1009" t="str">
            <v>-</v>
          </cell>
          <cell r="Z1009">
            <v>139</v>
          </cell>
          <cell r="AA1009">
            <v>66</v>
          </cell>
          <cell r="AB1009">
            <v>102</v>
          </cell>
          <cell r="AC1009">
            <v>2.1800000000000002</v>
          </cell>
          <cell r="AD1009">
            <v>2.1800000000000002</v>
          </cell>
          <cell r="AE1009">
            <v>0.31981981981981977</v>
          </cell>
          <cell r="AF1009">
            <v>0.42599999999999999</v>
          </cell>
          <cell r="AG1009">
            <v>1.3320000000000001</v>
          </cell>
          <cell r="AH1009">
            <v>0.43</v>
          </cell>
          <cell r="AI1009"/>
          <cell r="AJ1009" t="str">
            <v>Color Box</v>
          </cell>
          <cell r="AK1009">
            <v>147</v>
          </cell>
          <cell r="AL1009">
            <v>73</v>
          </cell>
          <cell r="AM1009">
            <v>112</v>
          </cell>
          <cell r="AN1009">
            <v>2.2400830800000002</v>
          </cell>
          <cell r="AO1009">
            <v>6.1104749999999985E-2</v>
          </cell>
          <cell r="AP1009" t="str">
            <v>Single-Wave  corrugated paper</v>
          </cell>
        </row>
        <row r="1010">
          <cell r="I1010">
            <v>200030</v>
          </cell>
          <cell r="J1010" t="str">
            <v>AXCELL GEL BATTERY - ATX7A-BS</v>
          </cell>
          <cell r="K1010">
            <v>12</v>
          </cell>
          <cell r="L1010">
            <v>6.3</v>
          </cell>
          <cell r="M1010">
            <v>6</v>
          </cell>
          <cell r="N1010">
            <v>90</v>
          </cell>
          <cell r="O1010">
            <v>17.600000000000001</v>
          </cell>
          <cell r="P1010" t="str">
            <v>M6*12</v>
          </cell>
          <cell r="Q1010" t="str">
            <v>/</v>
          </cell>
          <cell r="R1010">
            <v>3564092000302</v>
          </cell>
          <cell r="S1010">
            <v>3564093000301</v>
          </cell>
          <cell r="T1010" t="str">
            <v>China</v>
          </cell>
          <cell r="U1010" t="str">
            <v>8507.10.0030</v>
          </cell>
          <cell r="V1010">
            <v>8507102090</v>
          </cell>
          <cell r="W1010">
            <v>2800</v>
          </cell>
          <cell r="X1010">
            <v>8</v>
          </cell>
          <cell r="Y1010" t="str">
            <v>-</v>
          </cell>
          <cell r="Z1010">
            <v>150</v>
          </cell>
          <cell r="AA1010">
            <v>87</v>
          </cell>
          <cell r="AB1010">
            <v>93</v>
          </cell>
          <cell r="AC1010">
            <v>2.52</v>
          </cell>
          <cell r="AD1010">
            <v>2.52</v>
          </cell>
          <cell r="AE1010">
            <v>0.35135135135135137</v>
          </cell>
          <cell r="AF1010">
            <v>0.46800000000000003</v>
          </cell>
          <cell r="AG1010">
            <v>1.3320000000000001</v>
          </cell>
          <cell r="AH1010">
            <v>0.43</v>
          </cell>
          <cell r="AI1010"/>
          <cell r="AJ1010" t="str">
            <v>Color Box</v>
          </cell>
          <cell r="AK1010">
            <v>158</v>
          </cell>
          <cell r="AL1010">
            <v>93</v>
          </cell>
          <cell r="AM1010">
            <v>103</v>
          </cell>
          <cell r="AN1010">
            <v>2.6616258666666668</v>
          </cell>
          <cell r="AO1010">
            <v>0.08</v>
          </cell>
          <cell r="AP1010" t="str">
            <v>Single-Wave  corrugated paper</v>
          </cell>
        </row>
        <row r="1011">
          <cell r="I1011">
            <v>200029</v>
          </cell>
          <cell r="J1011" t="str">
            <v>AXCELL GEL BATTERY - ATX7L-BS</v>
          </cell>
          <cell r="K1011">
            <v>12</v>
          </cell>
          <cell r="L1011">
            <v>6.3</v>
          </cell>
          <cell r="M1011">
            <v>6</v>
          </cell>
          <cell r="N1011">
            <v>100</v>
          </cell>
          <cell r="O1011">
            <v>20.9</v>
          </cell>
          <cell r="P1011" t="str">
            <v>M5*9</v>
          </cell>
          <cell r="Q1011" t="str">
            <v>/</v>
          </cell>
          <cell r="R1011">
            <v>3564092000296</v>
          </cell>
          <cell r="S1011">
            <v>3564093000295</v>
          </cell>
          <cell r="T1011" t="str">
            <v>China</v>
          </cell>
          <cell r="U1011" t="str">
            <v>8507.10.0030</v>
          </cell>
          <cell r="V1011">
            <v>8507102090</v>
          </cell>
          <cell r="W1011">
            <v>2800</v>
          </cell>
          <cell r="X1011">
            <v>8</v>
          </cell>
          <cell r="Y1011" t="str">
            <v>-</v>
          </cell>
          <cell r="Z1011">
            <v>113</v>
          </cell>
          <cell r="AA1011">
            <v>70</v>
          </cell>
          <cell r="AB1011">
            <v>130</v>
          </cell>
          <cell r="AC1011">
            <v>2.31</v>
          </cell>
          <cell r="AD1011">
            <v>2.31</v>
          </cell>
          <cell r="AE1011">
            <v>0.33783783783783783</v>
          </cell>
          <cell r="AF1011">
            <v>0.45</v>
          </cell>
          <cell r="AG1011">
            <v>1.3320000000000001</v>
          </cell>
          <cell r="AH1011">
            <v>0.43</v>
          </cell>
          <cell r="AI1011"/>
          <cell r="AJ1011" t="str">
            <v>Color Box</v>
          </cell>
          <cell r="AK1011">
            <v>121</v>
          </cell>
          <cell r="AL1011">
            <v>76</v>
          </cell>
          <cell r="AM1011">
            <v>140</v>
          </cell>
          <cell r="AN1011">
            <v>2.4233671000000001</v>
          </cell>
          <cell r="AO1011">
            <v>0.06</v>
          </cell>
          <cell r="AP1011" t="str">
            <v>Single-Wave  corrugated paper</v>
          </cell>
        </row>
        <row r="1012">
          <cell r="I1012">
            <v>200031</v>
          </cell>
          <cell r="J1012" t="str">
            <v>AXCELL GEL BATTERY - ATX9-BS</v>
          </cell>
          <cell r="K1012">
            <v>12</v>
          </cell>
          <cell r="L1012">
            <v>8.4</v>
          </cell>
          <cell r="M1012">
            <v>8</v>
          </cell>
          <cell r="N1012">
            <v>135</v>
          </cell>
          <cell r="O1012">
            <v>15.4</v>
          </cell>
          <cell r="P1012" t="str">
            <v>M6*12</v>
          </cell>
          <cell r="Q1012" t="str">
            <v>/</v>
          </cell>
          <cell r="R1012">
            <v>3564092000319</v>
          </cell>
          <cell r="S1012">
            <v>3564093000318</v>
          </cell>
          <cell r="T1012" t="str">
            <v>China</v>
          </cell>
          <cell r="U1012" t="str">
            <v>8507.10.0030</v>
          </cell>
          <cell r="V1012">
            <v>8507102090</v>
          </cell>
          <cell r="W1012">
            <v>2800</v>
          </cell>
          <cell r="X1012">
            <v>8</v>
          </cell>
          <cell r="Y1012" t="str">
            <v>-</v>
          </cell>
          <cell r="Z1012">
            <v>150</v>
          </cell>
          <cell r="AA1012">
            <v>87</v>
          </cell>
          <cell r="AB1012">
            <v>105</v>
          </cell>
          <cell r="AC1012">
            <v>3</v>
          </cell>
          <cell r="AD1012">
            <v>3</v>
          </cell>
          <cell r="AE1012">
            <v>0.41891891891891891</v>
          </cell>
          <cell r="AF1012">
            <v>0.55800000000000005</v>
          </cell>
          <cell r="AG1012">
            <v>1.3320000000000001</v>
          </cell>
          <cell r="AH1012">
            <v>0.43</v>
          </cell>
          <cell r="AI1012"/>
          <cell r="AJ1012" t="str">
            <v>Color Box</v>
          </cell>
          <cell r="AK1012">
            <v>158</v>
          </cell>
          <cell r="AL1012">
            <v>93</v>
          </cell>
          <cell r="AM1012">
            <v>115</v>
          </cell>
          <cell r="AN1012">
            <v>3.1434495999999998</v>
          </cell>
          <cell r="AO1012">
            <v>0.08</v>
          </cell>
          <cell r="AP1012" t="str">
            <v>Single-Wave  corrugated paper</v>
          </cell>
        </row>
        <row r="1013">
          <cell r="I1013">
            <v>200048</v>
          </cell>
          <cell r="J1013" t="str">
            <v>AXCELL GEL BATTERY - ATZ10S</v>
          </cell>
          <cell r="K1013">
            <v>12</v>
          </cell>
          <cell r="L1013">
            <v>9.1</v>
          </cell>
          <cell r="M1013">
            <v>8.6</v>
          </cell>
          <cell r="N1013">
            <v>190</v>
          </cell>
          <cell r="O1013">
            <v>14.3</v>
          </cell>
          <cell r="P1013" t="str">
            <v>M6*12</v>
          </cell>
          <cell r="Q1013" t="str">
            <v>/</v>
          </cell>
          <cell r="R1013">
            <v>3564092000487</v>
          </cell>
          <cell r="S1013">
            <v>3564093000486</v>
          </cell>
          <cell r="T1013" t="str">
            <v>China</v>
          </cell>
          <cell r="U1013" t="str">
            <v>8507.10.0030</v>
          </cell>
          <cell r="V1013">
            <v>8507102090</v>
          </cell>
          <cell r="W1013">
            <v>2800</v>
          </cell>
          <cell r="X1013">
            <v>8</v>
          </cell>
          <cell r="Y1013" t="str">
            <v>-</v>
          </cell>
          <cell r="Z1013">
            <v>150</v>
          </cell>
          <cell r="AA1013">
            <v>88</v>
          </cell>
          <cell r="AB1013">
            <v>93</v>
          </cell>
          <cell r="AC1013">
            <v>2.95</v>
          </cell>
          <cell r="AD1013">
            <v>2.95</v>
          </cell>
          <cell r="AE1013">
            <v>0.42792792792792789</v>
          </cell>
          <cell r="AF1013">
            <v>0.56999999999999995</v>
          </cell>
          <cell r="AG1013">
            <v>1.3320000000000001</v>
          </cell>
          <cell r="AH1013">
            <v>0.43</v>
          </cell>
          <cell r="AI1013"/>
          <cell r="AJ1013" t="str">
            <v>Color Box</v>
          </cell>
          <cell r="AK1013">
            <v>158</v>
          </cell>
          <cell r="AL1013">
            <v>93</v>
          </cell>
          <cell r="AM1013">
            <v>103</v>
          </cell>
          <cell r="AN1013">
            <v>3.25</v>
          </cell>
          <cell r="AO1013">
            <v>7.1841000000000002E-2</v>
          </cell>
          <cell r="AP1013" t="str">
            <v>Single-Wave  corrugated paper</v>
          </cell>
        </row>
        <row r="1014">
          <cell r="I1014">
            <v>200049</v>
          </cell>
          <cell r="J1014" t="str">
            <v>AXCELL GEL BATTERY - ATZ12S</v>
          </cell>
          <cell r="K1014">
            <v>12</v>
          </cell>
          <cell r="L1014">
            <v>11.6</v>
          </cell>
          <cell r="M1014">
            <v>11</v>
          </cell>
          <cell r="N1014">
            <v>210</v>
          </cell>
          <cell r="O1014">
            <v>12</v>
          </cell>
          <cell r="P1014" t="str">
            <v>M6*12</v>
          </cell>
          <cell r="Q1014" t="str">
            <v>/</v>
          </cell>
          <cell r="R1014">
            <v>3564092000494</v>
          </cell>
          <cell r="S1014">
            <v>3564093000493</v>
          </cell>
          <cell r="T1014" t="str">
            <v>China</v>
          </cell>
          <cell r="U1014" t="str">
            <v>8507.10.0030</v>
          </cell>
          <cell r="V1014">
            <v>8507102090</v>
          </cell>
          <cell r="W1014">
            <v>2800</v>
          </cell>
          <cell r="X1014">
            <v>8</v>
          </cell>
          <cell r="Y1014" t="str">
            <v>-</v>
          </cell>
          <cell r="Z1014">
            <v>150</v>
          </cell>
          <cell r="AA1014">
            <v>88</v>
          </cell>
          <cell r="AB1014">
            <v>110</v>
          </cell>
          <cell r="AC1014">
            <v>3.59</v>
          </cell>
          <cell r="AD1014">
            <v>3.59</v>
          </cell>
          <cell r="AE1014">
            <v>0.54</v>
          </cell>
          <cell r="AF1014">
            <v>0.71</v>
          </cell>
          <cell r="AG1014">
            <v>1.33</v>
          </cell>
          <cell r="AH1014">
            <v>0.43</v>
          </cell>
          <cell r="AI1014"/>
          <cell r="AJ1014" t="str">
            <v>Color Box</v>
          </cell>
          <cell r="AK1014">
            <v>158</v>
          </cell>
          <cell r="AL1014">
            <v>93</v>
          </cell>
          <cell r="AM1014">
            <v>120</v>
          </cell>
          <cell r="AN1014">
            <v>3.9</v>
          </cell>
          <cell r="AO1014">
            <v>0.08</v>
          </cell>
          <cell r="AP1014" t="str">
            <v>Single-Wave  corrugated paper</v>
          </cell>
        </row>
        <row r="1015">
          <cell r="I1015">
            <v>200051</v>
          </cell>
          <cell r="J1015" t="str">
            <v>AXCELL GEL BATTERY - ATZ14S</v>
          </cell>
          <cell r="K1015">
            <v>12</v>
          </cell>
          <cell r="L1015">
            <v>11.8</v>
          </cell>
          <cell r="M1015">
            <v>11.2</v>
          </cell>
          <cell r="N1015">
            <v>230</v>
          </cell>
          <cell r="O1015">
            <v>12</v>
          </cell>
          <cell r="P1015" t="str">
            <v>M6*12</v>
          </cell>
          <cell r="Q1015" t="str">
            <v>/</v>
          </cell>
          <cell r="R1015">
            <v>3564092000517</v>
          </cell>
          <cell r="S1015">
            <v>3564093000516</v>
          </cell>
          <cell r="T1015" t="str">
            <v>China</v>
          </cell>
          <cell r="U1015" t="str">
            <v>8507.10.0030</v>
          </cell>
          <cell r="V1015">
            <v>8507102090</v>
          </cell>
          <cell r="W1015">
            <v>2800</v>
          </cell>
          <cell r="X1015">
            <v>8</v>
          </cell>
          <cell r="Y1015" t="str">
            <v>-</v>
          </cell>
          <cell r="Z1015">
            <v>150</v>
          </cell>
          <cell r="AA1015">
            <v>88</v>
          </cell>
          <cell r="AB1015">
            <v>110</v>
          </cell>
          <cell r="AC1015">
            <v>3.59</v>
          </cell>
          <cell r="AD1015">
            <v>3.59</v>
          </cell>
          <cell r="AE1015">
            <v>0.54</v>
          </cell>
          <cell r="AF1015">
            <v>0.71</v>
          </cell>
          <cell r="AG1015">
            <v>1.33</v>
          </cell>
          <cell r="AH1015">
            <v>0.43</v>
          </cell>
          <cell r="AI1015"/>
          <cell r="AJ1015" t="str">
            <v>Color Box</v>
          </cell>
          <cell r="AK1015">
            <v>158</v>
          </cell>
          <cell r="AL1015">
            <v>93</v>
          </cell>
          <cell r="AM1015">
            <v>120</v>
          </cell>
          <cell r="AN1015">
            <v>3.9</v>
          </cell>
          <cell r="AO1015">
            <v>0.08</v>
          </cell>
          <cell r="AP1015" t="str">
            <v>Single-Wave  corrugated paper</v>
          </cell>
        </row>
        <row r="1016">
          <cell r="I1016">
            <v>200044</v>
          </cell>
          <cell r="J1016" t="str">
            <v>AXCELL GEL BATTERY - ATZ7S</v>
          </cell>
          <cell r="K1016">
            <v>12</v>
          </cell>
          <cell r="L1016">
            <v>6.3</v>
          </cell>
          <cell r="M1016">
            <v>6</v>
          </cell>
          <cell r="N1016">
            <v>130</v>
          </cell>
          <cell r="O1016">
            <v>24.2</v>
          </cell>
          <cell r="P1016" t="str">
            <v>M5*9</v>
          </cell>
          <cell r="Q1016" t="str">
            <v>/</v>
          </cell>
          <cell r="R1016">
            <v>3564092000449</v>
          </cell>
          <cell r="S1016">
            <v>3564093000448</v>
          </cell>
          <cell r="T1016" t="str">
            <v>China</v>
          </cell>
          <cell r="U1016" t="str">
            <v>8507.10.0030</v>
          </cell>
          <cell r="V1016">
            <v>8507102090</v>
          </cell>
          <cell r="W1016">
            <v>2800</v>
          </cell>
          <cell r="X1016">
            <v>8</v>
          </cell>
          <cell r="Y1016" t="str">
            <v>-</v>
          </cell>
          <cell r="Z1016">
            <v>113</v>
          </cell>
          <cell r="AA1016">
            <v>70</v>
          </cell>
          <cell r="AB1016">
            <v>105</v>
          </cell>
          <cell r="AC1016">
            <v>1.94</v>
          </cell>
          <cell r="AD1016">
            <v>1.94</v>
          </cell>
          <cell r="AE1016">
            <v>0.28378378378378377</v>
          </cell>
          <cell r="AF1016">
            <v>0.378</v>
          </cell>
          <cell r="AG1016">
            <v>1.3320000000000001</v>
          </cell>
          <cell r="AH1016">
            <v>0.43</v>
          </cell>
          <cell r="AI1016"/>
          <cell r="AJ1016" t="str">
            <v>Color Box</v>
          </cell>
          <cell r="AK1016">
            <v>121</v>
          </cell>
          <cell r="AL1016">
            <v>76</v>
          </cell>
          <cell r="AM1016">
            <v>115</v>
          </cell>
          <cell r="AN1016">
            <v>2.25</v>
          </cell>
          <cell r="AO1016">
            <v>5.4673499999999993E-2</v>
          </cell>
          <cell r="AP1016" t="str">
            <v>Single-Wave  corrugated paper</v>
          </cell>
        </row>
        <row r="1017">
          <cell r="I1017">
            <v>200324</v>
          </cell>
          <cell r="J1017" t="str">
            <v>AXCELL GEL BATTERY - ATZ7V</v>
          </cell>
          <cell r="K1017">
            <v>12</v>
          </cell>
          <cell r="L1017">
            <v>6.8</v>
          </cell>
          <cell r="M1017" t="str">
            <v>6.5</v>
          </cell>
          <cell r="N1017">
            <v>105</v>
          </cell>
          <cell r="O1017">
            <v>20.9</v>
          </cell>
          <cell r="P1017" t="str">
            <v>M5*9</v>
          </cell>
          <cell r="Q1017" t="str">
            <v>/</v>
          </cell>
          <cell r="R1017">
            <v>3564092003242</v>
          </cell>
          <cell r="S1017">
            <v>3564093003241</v>
          </cell>
          <cell r="T1017" t="str">
            <v>China</v>
          </cell>
          <cell r="U1017" t="str">
            <v>8507.10.0030</v>
          </cell>
          <cell r="V1017">
            <v>8507102090</v>
          </cell>
          <cell r="W1017">
            <v>2800</v>
          </cell>
          <cell r="X1017">
            <v>8</v>
          </cell>
          <cell r="Y1017" t="str">
            <v>-</v>
          </cell>
          <cell r="Z1017">
            <v>113</v>
          </cell>
          <cell r="AA1017">
            <v>70</v>
          </cell>
          <cell r="AB1017">
            <v>121</v>
          </cell>
          <cell r="AC1017">
            <v>2.34</v>
          </cell>
          <cell r="AD1017">
            <v>2.34</v>
          </cell>
          <cell r="AE1017">
            <v>0.34684684684684686</v>
          </cell>
          <cell r="AF1017">
            <v>0.46200000000000002</v>
          </cell>
          <cell r="AG1017">
            <v>1.3320000000000001</v>
          </cell>
          <cell r="AH1017">
            <v>0.43</v>
          </cell>
          <cell r="AI1017">
            <v>1.1000000000000001</v>
          </cell>
          <cell r="AJ1017" t="str">
            <v>Color Box</v>
          </cell>
          <cell r="AK1017">
            <v>121</v>
          </cell>
          <cell r="AL1017">
            <v>76</v>
          </cell>
          <cell r="AM1017">
            <v>131</v>
          </cell>
          <cell r="AN1017">
            <v>2.4491527999999998</v>
          </cell>
          <cell r="AO1017">
            <v>0.06</v>
          </cell>
          <cell r="AP1017" t="str">
            <v>Single-Wave  corrugated paper</v>
          </cell>
        </row>
        <row r="1018">
          <cell r="I1018">
            <v>200046</v>
          </cell>
          <cell r="J1018" t="str">
            <v>AXCELL GEL BATTERY - ATZ8V</v>
          </cell>
          <cell r="K1018">
            <v>12</v>
          </cell>
          <cell r="L1018">
            <v>7.4</v>
          </cell>
          <cell r="M1018">
            <v>7</v>
          </cell>
          <cell r="N1018">
            <v>120</v>
          </cell>
          <cell r="O1018">
            <v>20.9</v>
          </cell>
          <cell r="P1018" t="str">
            <v>M5*9</v>
          </cell>
          <cell r="Q1018" t="str">
            <v>/</v>
          </cell>
          <cell r="R1018">
            <v>3564092000463</v>
          </cell>
          <cell r="S1018">
            <v>3564093000462</v>
          </cell>
          <cell r="T1018" t="str">
            <v>China</v>
          </cell>
          <cell r="U1018" t="str">
            <v>8507.10.0030</v>
          </cell>
          <cell r="V1018">
            <v>8507102090</v>
          </cell>
          <cell r="W1018">
            <v>2800</v>
          </cell>
          <cell r="X1018">
            <v>8</v>
          </cell>
          <cell r="Y1018" t="str">
            <v>-</v>
          </cell>
          <cell r="Z1018">
            <v>113</v>
          </cell>
          <cell r="AA1018">
            <v>70</v>
          </cell>
          <cell r="AB1018">
            <v>130</v>
          </cell>
          <cell r="AC1018">
            <v>2.35</v>
          </cell>
          <cell r="AD1018">
            <v>2.35</v>
          </cell>
          <cell r="AE1018">
            <v>0.34</v>
          </cell>
          <cell r="AF1018">
            <v>0.45</v>
          </cell>
          <cell r="AG1018">
            <v>1.33</v>
          </cell>
          <cell r="AH1018">
            <v>0.43</v>
          </cell>
          <cell r="AI1018"/>
          <cell r="AJ1018" t="str">
            <v>Color Box</v>
          </cell>
          <cell r="AK1018">
            <v>121</v>
          </cell>
          <cell r="AL1018">
            <v>76</v>
          </cell>
          <cell r="AM1018">
            <v>140</v>
          </cell>
          <cell r="AN1018">
            <v>2.4608671000000002</v>
          </cell>
          <cell r="AO1018">
            <v>0.06</v>
          </cell>
          <cell r="AP1018" t="str">
            <v>Single-Wave  corrugated paper</v>
          </cell>
        </row>
        <row r="1019">
          <cell r="I1019">
            <v>200320</v>
          </cell>
          <cell r="J1019" t="str">
            <v xml:space="preserve">AXCELL GEL BATTERY - B38-6A </v>
          </cell>
          <cell r="K1019">
            <v>6</v>
          </cell>
          <cell r="L1019">
            <v>13.7</v>
          </cell>
          <cell r="M1019">
            <v>13</v>
          </cell>
          <cell r="N1019">
            <v>105</v>
          </cell>
          <cell r="O1019" t="str">
            <v>/</v>
          </cell>
          <cell r="P1019" t="str">
            <v>M6*12</v>
          </cell>
          <cell r="Q1019" t="str">
            <v>/</v>
          </cell>
          <cell r="R1019">
            <v>3564092003204</v>
          </cell>
          <cell r="S1019">
            <v>3564093003203</v>
          </cell>
          <cell r="T1019" t="str">
            <v>China</v>
          </cell>
          <cell r="U1019" t="str">
            <v>8507.10.0030</v>
          </cell>
          <cell r="V1019">
            <v>8507102090</v>
          </cell>
          <cell r="W1019">
            <v>2800</v>
          </cell>
          <cell r="X1019">
            <v>8</v>
          </cell>
          <cell r="Y1019" t="str">
            <v>-</v>
          </cell>
          <cell r="Z1019">
            <v>119</v>
          </cell>
          <cell r="AA1019">
            <v>83</v>
          </cell>
          <cell r="AB1019">
            <v>161</v>
          </cell>
          <cell r="AC1019">
            <v>1.8</v>
          </cell>
          <cell r="AD1019">
            <v>2.8</v>
          </cell>
          <cell r="AE1019">
            <v>0.78125</v>
          </cell>
          <cell r="AF1019">
            <v>1</v>
          </cell>
          <cell r="AG1019">
            <v>1.28</v>
          </cell>
          <cell r="AH1019">
            <v>0.37</v>
          </cell>
          <cell r="AI1019">
            <v>1.1399999999999999</v>
          </cell>
          <cell r="AJ1019" t="str">
            <v>Color Box</v>
          </cell>
          <cell r="AK1019">
            <v>170</v>
          </cell>
          <cell r="AL1019">
            <v>158</v>
          </cell>
          <cell r="AM1019">
            <v>172</v>
          </cell>
          <cell r="AN1019">
            <v>3.1642495999999998</v>
          </cell>
          <cell r="AO1019">
            <v>0.14505900000000002</v>
          </cell>
          <cell r="AP1019" t="str">
            <v>Single-Wave  corrugated paper</v>
          </cell>
        </row>
        <row r="1020">
          <cell r="I1020">
            <v>200319</v>
          </cell>
          <cell r="J1020" t="str">
            <v xml:space="preserve">AXCELL GEL BATTERY - B49-6 </v>
          </cell>
          <cell r="K1020">
            <v>6</v>
          </cell>
          <cell r="L1020">
            <v>10.5</v>
          </cell>
          <cell r="M1020">
            <v>10</v>
          </cell>
          <cell r="N1020">
            <v>80</v>
          </cell>
          <cell r="O1020" t="str">
            <v>/</v>
          </cell>
          <cell r="P1020" t="str">
            <v>M6*12</v>
          </cell>
          <cell r="Q1020" t="str">
            <v>/</v>
          </cell>
          <cell r="R1020">
            <v>3564092003198</v>
          </cell>
          <cell r="S1020">
            <v>3564093003197</v>
          </cell>
          <cell r="T1020" t="str">
            <v>China</v>
          </cell>
          <cell r="U1020" t="str">
            <v>8507.10.0030</v>
          </cell>
          <cell r="V1020">
            <v>8507102090</v>
          </cell>
          <cell r="W1020">
            <v>2800</v>
          </cell>
          <cell r="X1020">
            <v>8</v>
          </cell>
          <cell r="Y1020" t="str">
            <v>-</v>
          </cell>
          <cell r="Z1020">
            <v>91</v>
          </cell>
          <cell r="AA1020">
            <v>83</v>
          </cell>
          <cell r="AB1020">
            <v>160</v>
          </cell>
          <cell r="AC1020">
            <v>1.41</v>
          </cell>
          <cell r="AD1020">
            <v>2.2200000000000002</v>
          </cell>
          <cell r="AE1020">
            <v>0.6328125</v>
          </cell>
          <cell r="AF1020">
            <v>0.81</v>
          </cell>
          <cell r="AG1020">
            <v>1.28</v>
          </cell>
          <cell r="AH1020">
            <v>0.37</v>
          </cell>
          <cell r="AI1020">
            <v>1.1399999999999999</v>
          </cell>
          <cell r="AJ1020" t="str">
            <v>Color Box</v>
          </cell>
          <cell r="AK1020">
            <v>180</v>
          </cell>
          <cell r="AL1020">
            <v>107</v>
          </cell>
          <cell r="AM1020">
            <v>176</v>
          </cell>
          <cell r="AN1020">
            <v>2.5372973999999999</v>
          </cell>
          <cell r="AO1020">
            <v>0.11910299999999999</v>
          </cell>
          <cell r="AP1020" t="str">
            <v>Single-Wave  corrugated paper</v>
          </cell>
        </row>
        <row r="1021">
          <cell r="I1021">
            <v>200165</v>
          </cell>
          <cell r="J1021" t="str">
            <v>AXCELL GEL BATTERY - GEL12-20</v>
          </cell>
          <cell r="K1021">
            <v>12</v>
          </cell>
          <cell r="L1021">
            <v>21.1</v>
          </cell>
          <cell r="M1021">
            <v>20</v>
          </cell>
          <cell r="N1021">
            <v>180</v>
          </cell>
          <cell r="O1021">
            <v>18</v>
          </cell>
          <cell r="P1021" t="str">
            <v>M6*10</v>
          </cell>
          <cell r="Q1021" t="str">
            <v>/</v>
          </cell>
          <cell r="R1021">
            <v>3564092001651</v>
          </cell>
          <cell r="S1021">
            <v>3564093001650</v>
          </cell>
          <cell r="T1021" t="str">
            <v>China</v>
          </cell>
          <cell r="U1021" t="str">
            <v>8507.10.0030</v>
          </cell>
          <cell r="V1021">
            <v>8507102090</v>
          </cell>
          <cell r="W1021">
            <v>2800</v>
          </cell>
          <cell r="X1021">
            <v>8</v>
          </cell>
          <cell r="Y1021" t="str">
            <v>-</v>
          </cell>
          <cell r="Z1021">
            <v>181</v>
          </cell>
          <cell r="AA1021">
            <v>77</v>
          </cell>
          <cell r="AB1021">
            <v>167</v>
          </cell>
          <cell r="AC1021">
            <v>5.3</v>
          </cell>
          <cell r="AD1021">
            <v>5.3</v>
          </cell>
          <cell r="AE1021">
            <v>0.41599999999999998</v>
          </cell>
          <cell r="AF1021">
            <v>0.54900000000000004</v>
          </cell>
          <cell r="AG1021">
            <v>1.32</v>
          </cell>
          <cell r="AH1021">
            <v>0.41499999999999998</v>
          </cell>
          <cell r="AI1021">
            <v>1.1399999999999999</v>
          </cell>
          <cell r="AJ1021" t="str">
            <v>Color Box</v>
          </cell>
          <cell r="AK1021">
            <v>187</v>
          </cell>
          <cell r="AL1021">
            <v>82</v>
          </cell>
          <cell r="AM1021">
            <v>175</v>
          </cell>
          <cell r="AN1021">
            <v>5.5500195000000003</v>
          </cell>
          <cell r="AO1021">
            <v>0.10511400000000001</v>
          </cell>
          <cell r="AP1021" t="str">
            <v>Single-Wave  corrugated paper</v>
          </cell>
        </row>
        <row r="1022">
          <cell r="I1022">
            <v>200054</v>
          </cell>
          <cell r="J1022" t="str">
            <v>AXCELL GEL BATTERY - NH12-20</v>
          </cell>
          <cell r="K1022">
            <v>12</v>
          </cell>
          <cell r="L1022">
            <v>21.1</v>
          </cell>
          <cell r="M1022">
            <v>20</v>
          </cell>
          <cell r="N1022">
            <v>250</v>
          </cell>
          <cell r="O1022">
            <v>11</v>
          </cell>
          <cell r="P1022" t="str">
            <v>M6*12</v>
          </cell>
          <cell r="Q1022" t="str">
            <v>/</v>
          </cell>
          <cell r="R1022">
            <v>3564092000548</v>
          </cell>
          <cell r="S1022">
            <v>3564093000547</v>
          </cell>
          <cell r="T1022" t="str">
            <v>China</v>
          </cell>
          <cell r="U1022" t="str">
            <v>8507.10.0030</v>
          </cell>
          <cell r="V1022">
            <v>8507102090</v>
          </cell>
          <cell r="W1022">
            <v>2800</v>
          </cell>
          <cell r="X1022">
            <v>8</v>
          </cell>
          <cell r="Y1022" t="str">
            <v>-</v>
          </cell>
          <cell r="Z1022">
            <v>186</v>
          </cell>
          <cell r="AA1022">
            <v>82</v>
          </cell>
          <cell r="AB1022">
            <v>171</v>
          </cell>
          <cell r="AC1022">
            <v>5.55</v>
          </cell>
          <cell r="AD1022">
            <v>5.55</v>
          </cell>
          <cell r="AE1022">
            <v>0.9009009009009008</v>
          </cell>
          <cell r="AF1022">
            <v>1.2</v>
          </cell>
          <cell r="AG1022">
            <v>1.3320000000000001</v>
          </cell>
          <cell r="AH1022">
            <v>0.43</v>
          </cell>
          <cell r="AI1022"/>
          <cell r="AJ1022" t="str">
            <v>Color Box</v>
          </cell>
          <cell r="AK1022">
            <v>192</v>
          </cell>
          <cell r="AL1022">
            <v>88</v>
          </cell>
          <cell r="AM1022">
            <v>181</v>
          </cell>
          <cell r="AN1022">
            <v>5.85</v>
          </cell>
          <cell r="AO1022">
            <v>0.12</v>
          </cell>
          <cell r="AP1022" t="str">
            <v>Single-Wave  corrugated paper</v>
          </cell>
        </row>
        <row r="1023">
          <cell r="I1023">
            <v>200328</v>
          </cell>
          <cell r="J1023" t="str">
            <v>AXCELL LITHIUM BATTERY - ALTK1</v>
          </cell>
          <cell r="K1023">
            <v>12</v>
          </cell>
          <cell r="L1023">
            <v>2</v>
          </cell>
          <cell r="M1023">
            <v>2</v>
          </cell>
          <cell r="N1023">
            <v>140</v>
          </cell>
          <cell r="O1023" t="str">
            <v>≤12</v>
          </cell>
          <cell r="P1023" t="str">
            <v>M5*10</v>
          </cell>
          <cell r="Q1023">
            <v>24</v>
          </cell>
          <cell r="R1023" t="str">
            <v>356409200328</v>
          </cell>
          <cell r="S1023" t="str">
            <v>3564093003287</v>
          </cell>
          <cell r="T1023" t="str">
            <v>China</v>
          </cell>
          <cell r="U1023" t="str">
            <v>8507.60.0020</v>
          </cell>
          <cell r="V1023">
            <v>8507600090</v>
          </cell>
          <cell r="W1023">
            <v>3480</v>
          </cell>
          <cell r="X1023">
            <v>9</v>
          </cell>
          <cell r="Y1023" t="str">
            <v>SP188*</v>
          </cell>
          <cell r="Z1023">
            <v>86</v>
          </cell>
          <cell r="AA1023">
            <v>48</v>
          </cell>
          <cell r="AB1023">
            <v>90</v>
          </cell>
          <cell r="AC1023">
            <v>0.43</v>
          </cell>
          <cell r="AD1023">
            <v>0.43</v>
          </cell>
          <cell r="AE1023" t="str">
            <v>-</v>
          </cell>
          <cell r="AF1023" t="str">
            <v>-</v>
          </cell>
          <cell r="AG1023" t="str">
            <v>-</v>
          </cell>
          <cell r="AH1023" t="str">
            <v>-</v>
          </cell>
          <cell r="AI1023" t="str">
            <v>-</v>
          </cell>
          <cell r="AJ1023" t="str">
            <v>Color Box</v>
          </cell>
          <cell r="AK1023">
            <v>92</v>
          </cell>
          <cell r="AL1023">
            <v>54</v>
          </cell>
          <cell r="AM1023">
            <v>108</v>
          </cell>
          <cell r="AN1023">
            <v>0.49856400000000001</v>
          </cell>
          <cell r="AO1023">
            <v>0.06</v>
          </cell>
          <cell r="AP1023" t="str">
            <v>Single-Wave  corrugated paper</v>
          </cell>
        </row>
        <row r="1024">
          <cell r="I1024">
            <v>200150</v>
          </cell>
          <cell r="J1024" t="str">
            <v>AXCELL LITHIUM BATTERY - AXL01 (ATX4L/5L/7L-ATZ5S/6S/7S)</v>
          </cell>
          <cell r="K1024" t="e">
            <v>#N/A</v>
          </cell>
          <cell r="L1024" t="str">
            <v>-</v>
          </cell>
          <cell r="M1024">
            <v>3</v>
          </cell>
          <cell r="N1024">
            <v>180</v>
          </cell>
          <cell r="O1024" t="e">
            <v>#N/A</v>
          </cell>
          <cell r="P1024" t="e">
            <v>#N/A</v>
          </cell>
          <cell r="Q1024" t="e">
            <v>#N/A</v>
          </cell>
          <cell r="R1024" t="str">
            <v>3564092001507</v>
          </cell>
          <cell r="S1024" t="str">
            <v>3564093001506</v>
          </cell>
          <cell r="T1024" t="str">
            <v>China</v>
          </cell>
          <cell r="U1024" t="str">
            <v>8507.60.0020</v>
          </cell>
          <cell r="V1024">
            <v>8507600090</v>
          </cell>
          <cell r="W1024">
            <v>3480</v>
          </cell>
          <cell r="X1024">
            <v>9</v>
          </cell>
          <cell r="Y1024" t="str">
            <v>SP188*</v>
          </cell>
          <cell r="Z1024" t="e">
            <v>#N/A</v>
          </cell>
          <cell r="AA1024" t="e">
            <v>#N/A</v>
          </cell>
          <cell r="AB1024" t="e">
            <v>#N/A</v>
          </cell>
          <cell r="AC1024" t="e">
            <v>#N/A</v>
          </cell>
          <cell r="AD1024" t="e">
            <v>#N/A</v>
          </cell>
          <cell r="AE1024" t="e">
            <v>#N/A</v>
          </cell>
          <cell r="AF1024" t="e">
            <v>#N/A</v>
          </cell>
          <cell r="AG1024" t="e">
            <v>#N/A</v>
          </cell>
          <cell r="AH1024" t="e">
            <v>#N/A</v>
          </cell>
          <cell r="AI1024"/>
          <cell r="AJ1024" t="str">
            <v>Color Box</v>
          </cell>
          <cell r="AK1024" t="e">
            <v>#N/A</v>
          </cell>
          <cell r="AL1024" t="e">
            <v>#N/A</v>
          </cell>
          <cell r="AM1024" t="e">
            <v>#N/A</v>
          </cell>
          <cell r="AN1024" t="e">
            <v>#N/A</v>
          </cell>
          <cell r="AO1024" t="e">
            <v>#N/A</v>
          </cell>
          <cell r="AP1024" t="e">
            <v>#N/A</v>
          </cell>
        </row>
        <row r="1025">
          <cell r="I1025">
            <v>200335</v>
          </cell>
          <cell r="J1025" t="str">
            <v>AXCELL LITHIUM BATTERY - AXL01 (ATX4L/5L/7L-ATZ5S/6S/7S)</v>
          </cell>
          <cell r="K1025">
            <v>12</v>
          </cell>
          <cell r="L1025" t="str">
            <v>-</v>
          </cell>
          <cell r="M1025">
            <v>3</v>
          </cell>
          <cell r="N1025">
            <v>180</v>
          </cell>
          <cell r="O1025">
            <v>16.7</v>
          </cell>
          <cell r="P1025" t="str">
            <v>M5*8</v>
          </cell>
          <cell r="Q1025">
            <v>37.799999999999997</v>
          </cell>
          <cell r="R1025" t="str">
            <v>356409200335</v>
          </cell>
          <cell r="S1025" t="str">
            <v>3564093003354</v>
          </cell>
          <cell r="T1025" t="str">
            <v>China</v>
          </cell>
          <cell r="U1025" t="str">
            <v>8507.60.0020</v>
          </cell>
          <cell r="V1025">
            <v>8507600090</v>
          </cell>
          <cell r="W1025">
            <v>3480</v>
          </cell>
          <cell r="X1025">
            <v>9</v>
          </cell>
          <cell r="Y1025" t="str">
            <v>SP188*</v>
          </cell>
          <cell r="Z1025">
            <v>107</v>
          </cell>
          <cell r="AA1025">
            <v>55</v>
          </cell>
          <cell r="AB1025">
            <v>85</v>
          </cell>
          <cell r="AC1025">
            <v>0.55000000000000004</v>
          </cell>
          <cell r="AD1025">
            <v>0.55000000000000004</v>
          </cell>
          <cell r="AE1025" t="str">
            <v>-</v>
          </cell>
          <cell r="AF1025" t="str">
            <v>-</v>
          </cell>
          <cell r="AG1025" t="str">
            <v>-</v>
          </cell>
          <cell r="AH1025" t="str">
            <v>-</v>
          </cell>
          <cell r="AI1025" t="str">
            <v>-</v>
          </cell>
          <cell r="AJ1025" t="str">
            <v>Color Box</v>
          </cell>
          <cell r="AK1025">
            <v>114</v>
          </cell>
          <cell r="AL1025">
            <v>76</v>
          </cell>
          <cell r="AM1025">
            <v>143</v>
          </cell>
          <cell r="AN1025">
            <v>0.64155333333333331</v>
          </cell>
          <cell r="AO1025">
            <v>6.0248999999999997E-2</v>
          </cell>
          <cell r="AP1025" t="str">
            <v>Single-Wave  corrugated paper</v>
          </cell>
        </row>
        <row r="1026">
          <cell r="I1026">
            <v>200153</v>
          </cell>
          <cell r="J1026" t="str">
            <v>AXCELL LITHIUM BATTERY - AXL02 (AT7B/9B)</v>
          </cell>
          <cell r="K1026">
            <v>12</v>
          </cell>
          <cell r="L1026" t="str">
            <v>-</v>
          </cell>
          <cell r="M1026">
            <v>4</v>
          </cell>
          <cell r="N1026">
            <v>240</v>
          </cell>
          <cell r="O1026">
            <v>12.5</v>
          </cell>
          <cell r="P1026" t="str">
            <v>M5*8</v>
          </cell>
          <cell r="Q1026">
            <v>50.4</v>
          </cell>
          <cell r="R1026">
            <v>3564092001538</v>
          </cell>
          <cell r="S1026">
            <v>3564093001537</v>
          </cell>
          <cell r="T1026" t="str">
            <v>China</v>
          </cell>
          <cell r="U1026" t="str">
            <v>8507.60.0020</v>
          </cell>
          <cell r="V1026">
            <v>8507600090</v>
          </cell>
          <cell r="W1026">
            <v>3480</v>
          </cell>
          <cell r="X1026">
            <v>9</v>
          </cell>
          <cell r="Y1026" t="str">
            <v>SP188*</v>
          </cell>
          <cell r="Z1026">
            <v>150</v>
          </cell>
          <cell r="AA1026">
            <v>65</v>
          </cell>
          <cell r="AB1026">
            <v>93</v>
          </cell>
          <cell r="AC1026">
            <v>0.75</v>
          </cell>
          <cell r="AD1026">
            <v>0.75</v>
          </cell>
          <cell r="AE1026" t="str">
            <v>-</v>
          </cell>
          <cell r="AF1026" t="str">
            <v>-</v>
          </cell>
          <cell r="AG1026" t="str">
            <v>-</v>
          </cell>
          <cell r="AH1026" t="str">
            <v>-</v>
          </cell>
          <cell r="AI1026" t="str">
            <v>-</v>
          </cell>
          <cell r="AJ1026" t="str">
            <v>Color Box</v>
          </cell>
          <cell r="AK1026">
            <v>155</v>
          </cell>
          <cell r="AL1026">
            <v>73</v>
          </cell>
          <cell r="AM1026">
            <v>110</v>
          </cell>
          <cell r="AN1026">
            <v>0.84870600000000007</v>
          </cell>
          <cell r="AO1026">
            <v>6.3078749999999989E-2</v>
          </cell>
          <cell r="AP1026" t="str">
            <v>Single-Wave  corrugated paper</v>
          </cell>
        </row>
        <row r="1027">
          <cell r="I1027">
            <v>200155</v>
          </cell>
          <cell r="J1027" t="str">
            <v>AXCELL LITHIUM BATTERY - AXL03 (ATX7A/9/12/14-ATZ10S/12S/14S)</v>
          </cell>
          <cell r="K1027">
            <v>12</v>
          </cell>
          <cell r="L1027" t="str">
            <v>-</v>
          </cell>
          <cell r="M1027">
            <v>5</v>
          </cell>
          <cell r="N1027">
            <v>300</v>
          </cell>
          <cell r="O1027">
            <v>10</v>
          </cell>
          <cell r="P1027" t="str">
            <v>M6*10</v>
          </cell>
          <cell r="Q1027">
            <v>63.1</v>
          </cell>
          <cell r="R1027">
            <v>3564092001552</v>
          </cell>
          <cell r="S1027">
            <v>3564093001551</v>
          </cell>
          <cell r="T1027" t="str">
            <v>China</v>
          </cell>
          <cell r="U1027" t="str">
            <v>8507.60.0020</v>
          </cell>
          <cell r="V1027">
            <v>8507600090</v>
          </cell>
          <cell r="W1027">
            <v>3480</v>
          </cell>
          <cell r="X1027">
            <v>9</v>
          </cell>
          <cell r="Y1027" t="str">
            <v>SP188*</v>
          </cell>
          <cell r="Z1027">
            <v>150</v>
          </cell>
          <cell r="AA1027">
            <v>87</v>
          </cell>
          <cell r="AB1027">
            <v>93</v>
          </cell>
          <cell r="AC1027">
            <v>0.95</v>
          </cell>
          <cell r="AD1027">
            <v>0.95</v>
          </cell>
          <cell r="AE1027" t="str">
            <v>-</v>
          </cell>
          <cell r="AF1027" t="str">
            <v>-</v>
          </cell>
          <cell r="AG1027" t="str">
            <v>-</v>
          </cell>
          <cell r="AH1027" t="str">
            <v>-</v>
          </cell>
          <cell r="AI1027" t="str">
            <v>-</v>
          </cell>
          <cell r="AJ1027" t="str">
            <v>Color Box</v>
          </cell>
          <cell r="AK1027">
            <v>155</v>
          </cell>
          <cell r="AL1027">
            <v>95</v>
          </cell>
          <cell r="AM1027">
            <v>150</v>
          </cell>
          <cell r="AN1027">
            <v>1.05447</v>
          </cell>
          <cell r="AO1027">
            <v>8.9381249999999995E-2</v>
          </cell>
          <cell r="AP1027" t="str">
            <v>Single-Wave  corrugated paper</v>
          </cell>
        </row>
        <row r="1028">
          <cell r="I1028">
            <v>200159</v>
          </cell>
          <cell r="J1028" t="str">
            <v>AXCELL LITHIUM BATTERY - AXL04 (ATB12B/14B) </v>
          </cell>
          <cell r="K1028">
            <v>12</v>
          </cell>
          <cell r="L1028" t="str">
            <v>-</v>
          </cell>
          <cell r="M1028">
            <v>6</v>
          </cell>
          <cell r="N1028">
            <v>360</v>
          </cell>
          <cell r="O1028">
            <v>8.3000000000000007</v>
          </cell>
          <cell r="P1028" t="str">
            <v>M6*10</v>
          </cell>
          <cell r="Q1028">
            <v>73.3</v>
          </cell>
          <cell r="R1028">
            <v>3564092001590</v>
          </cell>
          <cell r="S1028">
            <v>3564093001599</v>
          </cell>
          <cell r="T1028" t="str">
            <v>China</v>
          </cell>
          <cell r="U1028" t="str">
            <v>8507.60.0020</v>
          </cell>
          <cell r="V1028">
            <v>8507600090</v>
          </cell>
          <cell r="W1028">
            <v>3480</v>
          </cell>
          <cell r="X1028">
            <v>9</v>
          </cell>
          <cell r="Y1028" t="str">
            <v>SP188*</v>
          </cell>
          <cell r="Z1028">
            <v>150</v>
          </cell>
          <cell r="AA1028">
            <v>69</v>
          </cell>
          <cell r="AB1028">
            <v>130</v>
          </cell>
          <cell r="AC1028">
            <v>1.06</v>
          </cell>
          <cell r="AD1028">
            <v>1.06</v>
          </cell>
          <cell r="AE1028" t="str">
            <v>-</v>
          </cell>
          <cell r="AF1028" t="str">
            <v>-</v>
          </cell>
          <cell r="AG1028" t="str">
            <v>-</v>
          </cell>
          <cell r="AH1028" t="str">
            <v>-</v>
          </cell>
          <cell r="AI1028" t="str">
            <v>-</v>
          </cell>
          <cell r="AJ1028" t="str">
            <v>Color Box</v>
          </cell>
          <cell r="AK1028">
            <v>155</v>
          </cell>
          <cell r="AL1028">
            <v>78</v>
          </cell>
          <cell r="AM1028">
            <v>150</v>
          </cell>
          <cell r="AN1028">
            <v>1.1299999999999999</v>
          </cell>
          <cell r="AO1028">
            <v>7.962749999999999E-2</v>
          </cell>
          <cell r="AP1028" t="str">
            <v>Single-Wave  corrugated paper</v>
          </cell>
        </row>
        <row r="1029">
          <cell r="I1029">
            <v>200160</v>
          </cell>
          <cell r="J1029" t="str">
            <v>AXCELL LITHIUM BATTERY - AXL05 (ATX20HL) </v>
          </cell>
          <cell r="K1029">
            <v>12</v>
          </cell>
          <cell r="L1029" t="str">
            <v>-</v>
          </cell>
          <cell r="M1029">
            <v>12</v>
          </cell>
          <cell r="N1029">
            <v>720</v>
          </cell>
          <cell r="O1029">
            <v>4.2</v>
          </cell>
          <cell r="P1029" t="str">
            <v>M6*10</v>
          </cell>
          <cell r="Q1029">
            <v>148</v>
          </cell>
          <cell r="R1029">
            <v>3564092001606</v>
          </cell>
          <cell r="S1029">
            <v>3564093001605</v>
          </cell>
          <cell r="T1029" t="str">
            <v>China</v>
          </cell>
          <cell r="U1029" t="str">
            <v>8507.60.0020</v>
          </cell>
          <cell r="V1029">
            <v>8507600090</v>
          </cell>
          <cell r="W1029">
            <v>3480</v>
          </cell>
          <cell r="X1029">
            <v>9</v>
          </cell>
          <cell r="Y1029" t="str">
            <v>-</v>
          </cell>
          <cell r="Z1029">
            <v>175</v>
          </cell>
          <cell r="AA1029">
            <v>87</v>
          </cell>
          <cell r="AB1029">
            <v>155</v>
          </cell>
          <cell r="AC1029">
            <v>2.0499999999999998</v>
          </cell>
          <cell r="AD1029">
            <v>2.0499999999999998</v>
          </cell>
          <cell r="AE1029" t="str">
            <v>-</v>
          </cell>
          <cell r="AF1029" t="str">
            <v>-</v>
          </cell>
          <cell r="AG1029" t="str">
            <v>-</v>
          </cell>
          <cell r="AH1029" t="str">
            <v>-</v>
          </cell>
          <cell r="AI1029" t="str">
            <v>-</v>
          </cell>
          <cell r="AJ1029" t="str">
            <v>Color Box</v>
          </cell>
          <cell r="AK1029">
            <v>181</v>
          </cell>
          <cell r="AL1029">
            <v>96</v>
          </cell>
          <cell r="AM1029">
            <v>161</v>
          </cell>
          <cell r="AN1029">
            <v>2.1700463999999999</v>
          </cell>
          <cell r="AO1029">
            <v>0.1059915</v>
          </cell>
          <cell r="AP1029" t="str">
            <v>Single-Wave  corrugated paper</v>
          </cell>
        </row>
        <row r="1030">
          <cell r="I1030">
            <v>200160</v>
          </cell>
          <cell r="J1030" t="str">
            <v>AXCELL LITHIUM BATTERY - AXL05 (ATX20HL) </v>
          </cell>
          <cell r="K1030">
            <v>12</v>
          </cell>
          <cell r="L1030" t="str">
            <v>-</v>
          </cell>
          <cell r="M1030">
            <v>12</v>
          </cell>
          <cell r="N1030">
            <v>720</v>
          </cell>
          <cell r="O1030">
            <v>4.2</v>
          </cell>
          <cell r="P1030" t="str">
            <v>M6*10</v>
          </cell>
          <cell r="Q1030">
            <v>148</v>
          </cell>
          <cell r="R1030">
            <v>3564092001606</v>
          </cell>
          <cell r="S1030">
            <v>3564093001605</v>
          </cell>
          <cell r="T1030" t="str">
            <v>China</v>
          </cell>
          <cell r="U1030" t="str">
            <v>8507.60.0020</v>
          </cell>
          <cell r="V1030">
            <v>8507600090</v>
          </cell>
          <cell r="W1030">
            <v>3480</v>
          </cell>
          <cell r="X1030">
            <v>9</v>
          </cell>
          <cell r="Y1030" t="str">
            <v>-</v>
          </cell>
          <cell r="Z1030">
            <v>175</v>
          </cell>
          <cell r="AA1030">
            <v>87</v>
          </cell>
          <cell r="AB1030">
            <v>155</v>
          </cell>
          <cell r="AC1030">
            <v>2.0499999999999998</v>
          </cell>
          <cell r="AD1030">
            <v>2.0499999999999998</v>
          </cell>
          <cell r="AE1030" t="str">
            <v>-</v>
          </cell>
          <cell r="AF1030" t="str">
            <v>-</v>
          </cell>
          <cell r="AG1030" t="str">
            <v>-</v>
          </cell>
          <cell r="AH1030" t="str">
            <v>-</v>
          </cell>
          <cell r="AI1030" t="str">
            <v>-</v>
          </cell>
          <cell r="AJ1030" t="str">
            <v>Color Box</v>
          </cell>
          <cell r="AK1030">
            <v>181</v>
          </cell>
          <cell r="AL1030">
            <v>96</v>
          </cell>
          <cell r="AM1030">
            <v>161</v>
          </cell>
          <cell r="AN1030">
            <v>2.1700463999999999</v>
          </cell>
          <cell r="AO1030">
            <v>0.1059915</v>
          </cell>
          <cell r="AP1030" t="str">
            <v>Single-Wave  corrugated paper</v>
          </cell>
        </row>
        <row r="1031">
          <cell r="I1031">
            <v>200161</v>
          </cell>
          <cell r="J1031" t="str">
            <v>AXCELL LITHIUM BATTERY - AXL06 (ATX20H)</v>
          </cell>
          <cell r="K1031">
            <v>12</v>
          </cell>
          <cell r="L1031" t="str">
            <v>-</v>
          </cell>
          <cell r="M1031">
            <v>12</v>
          </cell>
          <cell r="N1031">
            <v>720</v>
          </cell>
          <cell r="O1031">
            <v>4.2</v>
          </cell>
          <cell r="P1031" t="str">
            <v>M6*10</v>
          </cell>
          <cell r="Q1031">
            <v>147.19999999999999</v>
          </cell>
          <cell r="R1031">
            <v>3564092001613</v>
          </cell>
          <cell r="S1031">
            <v>3564093001612</v>
          </cell>
          <cell r="T1031" t="str">
            <v>China</v>
          </cell>
          <cell r="U1031" t="str">
            <v>8507.60.0020</v>
          </cell>
          <cell r="V1031">
            <v>8507600090</v>
          </cell>
          <cell r="W1031">
            <v>3480</v>
          </cell>
          <cell r="X1031">
            <v>9</v>
          </cell>
          <cell r="Y1031" t="str">
            <v>-</v>
          </cell>
          <cell r="Z1031">
            <v>175</v>
          </cell>
          <cell r="AA1031">
            <v>87</v>
          </cell>
          <cell r="AB1031">
            <v>155</v>
          </cell>
          <cell r="AC1031">
            <v>2.0499999999999998</v>
          </cell>
          <cell r="AD1031">
            <v>2.0499999999999998</v>
          </cell>
          <cell r="AE1031" t="str">
            <v>-</v>
          </cell>
          <cell r="AF1031" t="str">
            <v>-</v>
          </cell>
          <cell r="AG1031" t="str">
            <v>-</v>
          </cell>
          <cell r="AH1031" t="str">
            <v>-</v>
          </cell>
          <cell r="AI1031" t="str">
            <v>-</v>
          </cell>
          <cell r="AJ1031" t="str">
            <v>Color Box</v>
          </cell>
          <cell r="AK1031">
            <v>181</v>
          </cell>
          <cell r="AL1031">
            <v>96</v>
          </cell>
          <cell r="AM1031">
            <v>161</v>
          </cell>
          <cell r="AN1031">
            <v>2.1700463999999999</v>
          </cell>
          <cell r="AO1031">
            <v>0.1059915</v>
          </cell>
          <cell r="AP1031" t="str">
            <v>Single-Wave  corrugated paper</v>
          </cell>
        </row>
        <row r="1032">
          <cell r="I1032">
            <v>200162</v>
          </cell>
          <cell r="J1032" t="str">
            <v>AXCELL LITHIUM BATTERY - AXL07 (ATX30HL)</v>
          </cell>
          <cell r="K1032">
            <v>12</v>
          </cell>
          <cell r="L1032" t="str">
            <v>-</v>
          </cell>
          <cell r="M1032">
            <v>18</v>
          </cell>
          <cell r="N1032">
            <v>900</v>
          </cell>
          <cell r="O1032">
            <v>3.3</v>
          </cell>
          <cell r="P1032" t="str">
            <v>M6*10</v>
          </cell>
          <cell r="Q1032">
            <v>228.7</v>
          </cell>
          <cell r="R1032">
            <v>3564092001620</v>
          </cell>
          <cell r="S1032">
            <v>3564093001629</v>
          </cell>
          <cell r="T1032" t="str">
            <v>China</v>
          </cell>
          <cell r="U1032" t="str">
            <v>8507.60.0020</v>
          </cell>
          <cell r="V1032">
            <v>8507600090</v>
          </cell>
          <cell r="W1032">
            <v>3480</v>
          </cell>
          <cell r="X1032">
            <v>9</v>
          </cell>
          <cell r="Y1032" t="str">
            <v>-</v>
          </cell>
          <cell r="Z1032">
            <v>168</v>
          </cell>
          <cell r="AA1032">
            <v>127</v>
          </cell>
          <cell r="AB1032">
            <v>177</v>
          </cell>
          <cell r="AC1032">
            <v>3.15</v>
          </cell>
          <cell r="AD1032">
            <v>3.15</v>
          </cell>
          <cell r="AE1032" t="str">
            <v>-</v>
          </cell>
          <cell r="AF1032" t="str">
            <v>-</v>
          </cell>
          <cell r="AG1032" t="str">
            <v>-</v>
          </cell>
          <cell r="AH1032" t="str">
            <v>-</v>
          </cell>
          <cell r="AI1032" t="str">
            <v>-</v>
          </cell>
          <cell r="AJ1032" t="str">
            <v>Color Box</v>
          </cell>
          <cell r="AK1032">
            <v>173</v>
          </cell>
          <cell r="AL1032">
            <v>135</v>
          </cell>
          <cell r="AM1032">
            <v>182</v>
          </cell>
          <cell r="AN1032">
            <v>3.1731287999999997</v>
          </cell>
          <cell r="AO1032">
            <v>0.13</v>
          </cell>
          <cell r="AP1032" t="str">
            <v>Single-Wave  corrugated paper</v>
          </cell>
        </row>
        <row r="1033">
          <cell r="I1033">
            <v>200206</v>
          </cell>
          <cell r="J1033" t="str">
            <v>AXCELL AGM BATTERY - AP12-12VdS (T2)</v>
          </cell>
          <cell r="K1033">
            <v>12</v>
          </cell>
          <cell r="L1033">
            <v>12</v>
          </cell>
          <cell r="M1033">
            <v>11.2</v>
          </cell>
          <cell r="N1033" t="str">
            <v>-</v>
          </cell>
          <cell r="O1033">
            <v>19</v>
          </cell>
          <cell r="P1033" t="str">
            <v>/</v>
          </cell>
          <cell r="Q1033" t="str">
            <v>/</v>
          </cell>
          <cell r="R1033">
            <v>3564092002061</v>
          </cell>
          <cell r="S1033">
            <v>3564093002060</v>
          </cell>
          <cell r="T1033" t="str">
            <v>China</v>
          </cell>
          <cell r="U1033" t="str">
            <v>8507.20.8041</v>
          </cell>
          <cell r="V1033">
            <v>8507202090</v>
          </cell>
          <cell r="W1033">
            <v>2800</v>
          </cell>
          <cell r="X1033">
            <v>8</v>
          </cell>
          <cell r="Y1033" t="str">
            <v>-</v>
          </cell>
          <cell r="Z1033">
            <v>152</v>
          </cell>
          <cell r="AA1033">
            <v>98</v>
          </cell>
          <cell r="AB1033">
            <v>101</v>
          </cell>
          <cell r="AC1033">
            <v>3.8</v>
          </cell>
          <cell r="AD1033">
            <v>3.8</v>
          </cell>
          <cell r="AE1033" t="str">
            <v>-</v>
          </cell>
          <cell r="AF1033" t="str">
            <v>-</v>
          </cell>
          <cell r="AG1033" t="str">
            <v>-</v>
          </cell>
          <cell r="AH1033" t="str">
            <v>-</v>
          </cell>
          <cell r="AI1033" t="str">
            <v>-</v>
          </cell>
          <cell r="AJ1033" t="str">
            <v>NC</v>
          </cell>
          <cell r="AK1033" t="str">
            <v>NC</v>
          </cell>
          <cell r="AL1033" t="str">
            <v>NC</v>
          </cell>
          <cell r="AM1033" t="str">
            <v>NC</v>
          </cell>
          <cell r="AN1033" t="str">
            <v>NC</v>
          </cell>
          <cell r="AO1033" t="str">
            <v>NC</v>
          </cell>
          <cell r="AP1033" t="str">
            <v>NC</v>
          </cell>
        </row>
        <row r="1034">
          <cell r="I1034">
            <v>200290</v>
          </cell>
          <cell r="J1034" t="str">
            <v>AXCELL DRY BATTERY - 12N14-3A  (With Acid Pack)</v>
          </cell>
          <cell r="K1034">
            <v>12</v>
          </cell>
          <cell r="L1034">
            <v>14.7</v>
          </cell>
          <cell r="M1034">
            <v>14</v>
          </cell>
          <cell r="N1034">
            <v>175</v>
          </cell>
          <cell r="O1034" t="str">
            <v>/</v>
          </cell>
          <cell r="P1034" t="str">
            <v>M6*12</v>
          </cell>
          <cell r="Q1034" t="str">
            <v>/</v>
          </cell>
          <cell r="R1034">
            <v>3564092002900</v>
          </cell>
          <cell r="S1034">
            <v>3564093002901</v>
          </cell>
          <cell r="T1034" t="str">
            <v>China</v>
          </cell>
          <cell r="U1034" t="str">
            <v>8507.10.0030</v>
          </cell>
          <cell r="V1034">
            <v>8507102090</v>
          </cell>
          <cell r="W1034">
            <v>2796</v>
          </cell>
          <cell r="X1034">
            <v>8</v>
          </cell>
          <cell r="Y1034" t="str">
            <v>II</v>
          </cell>
          <cell r="Z1034">
            <v>134</v>
          </cell>
          <cell r="AA1034">
            <v>89</v>
          </cell>
          <cell r="AB1034">
            <v>166</v>
          </cell>
          <cell r="AC1034">
            <v>3.02</v>
          </cell>
          <cell r="AD1034">
            <v>4.1900000000000004</v>
          </cell>
          <cell r="AE1034">
            <v>0.9140625</v>
          </cell>
          <cell r="AF1034">
            <v>1.17</v>
          </cell>
          <cell r="AG1034">
            <v>1.28</v>
          </cell>
          <cell r="AH1034">
            <v>0.37</v>
          </cell>
          <cell r="AI1034">
            <v>1.27</v>
          </cell>
          <cell r="AJ1034" t="str">
            <v>Color Box</v>
          </cell>
          <cell r="AK1034">
            <v>179</v>
          </cell>
          <cell r="AL1034">
            <v>158</v>
          </cell>
          <cell r="AM1034">
            <v>177</v>
          </cell>
          <cell r="AN1034">
            <v>4.5</v>
          </cell>
          <cell r="AO1034">
            <v>0.15310799999999999</v>
          </cell>
          <cell r="AP1034" t="str">
            <v>Single-Wave  corrugated paper</v>
          </cell>
        </row>
        <row r="1035">
          <cell r="I1035">
            <v>200291</v>
          </cell>
          <cell r="J1035" t="str">
            <v>AXCELL DRY BATTERY - 12N14-4A  (With Acid Pack)</v>
          </cell>
          <cell r="K1035">
            <v>12</v>
          </cell>
          <cell r="L1035">
            <v>14.7</v>
          </cell>
          <cell r="M1035">
            <v>14</v>
          </cell>
          <cell r="N1035">
            <v>175</v>
          </cell>
          <cell r="O1035" t="str">
            <v>/</v>
          </cell>
          <cell r="P1035" t="str">
            <v>M6*12</v>
          </cell>
          <cell r="Q1035" t="str">
            <v>/</v>
          </cell>
          <cell r="R1035">
            <v>3564092002917</v>
          </cell>
          <cell r="S1035">
            <v>3564093002916</v>
          </cell>
          <cell r="T1035" t="str">
            <v>China</v>
          </cell>
          <cell r="U1035" t="str">
            <v>8507.10.0030</v>
          </cell>
          <cell r="V1035">
            <v>8507102090</v>
          </cell>
          <cell r="W1035">
            <v>2796</v>
          </cell>
          <cell r="X1035">
            <v>8</v>
          </cell>
          <cell r="Y1035" t="str">
            <v>II</v>
          </cell>
          <cell r="Z1035">
            <v>134</v>
          </cell>
          <cell r="AA1035">
            <v>89</v>
          </cell>
          <cell r="AB1035">
            <v>166</v>
          </cell>
          <cell r="AC1035">
            <v>3.02</v>
          </cell>
          <cell r="AD1035">
            <v>4.1900000000000004</v>
          </cell>
          <cell r="AE1035">
            <v>0.9140625</v>
          </cell>
          <cell r="AF1035">
            <v>1.17</v>
          </cell>
          <cell r="AG1035">
            <v>1.28</v>
          </cell>
          <cell r="AH1035">
            <v>0.37</v>
          </cell>
          <cell r="AI1035">
            <v>1.27</v>
          </cell>
          <cell r="AJ1035" t="str">
            <v>Color Box</v>
          </cell>
          <cell r="AK1035">
            <v>179</v>
          </cell>
          <cell r="AL1035">
            <v>158</v>
          </cell>
          <cell r="AM1035">
            <v>177</v>
          </cell>
          <cell r="AN1035">
            <v>4.5</v>
          </cell>
          <cell r="AO1035">
            <v>0.15310799999999999</v>
          </cell>
          <cell r="AP1035" t="str">
            <v>Single-Wave  corrugated paper</v>
          </cell>
        </row>
        <row r="1036">
          <cell r="I1036">
            <v>200292</v>
          </cell>
          <cell r="J1036" t="str">
            <v>AXCELL DRY BATTERY - 12N24-3A  (With Acid Pack)</v>
          </cell>
          <cell r="K1036">
            <v>12</v>
          </cell>
          <cell r="L1036">
            <v>25.3</v>
          </cell>
          <cell r="M1036">
            <v>24</v>
          </cell>
          <cell r="N1036">
            <v>220</v>
          </cell>
          <cell r="O1036" t="str">
            <v>/</v>
          </cell>
          <cell r="P1036" t="str">
            <v>M6*20</v>
          </cell>
          <cell r="Q1036" t="str">
            <v>/</v>
          </cell>
          <cell r="R1036">
            <v>3564092002924</v>
          </cell>
          <cell r="S1036" t="str">
            <v>NC</v>
          </cell>
          <cell r="T1036" t="str">
            <v>China</v>
          </cell>
          <cell r="U1036" t="str">
            <v>8507.10.0060</v>
          </cell>
          <cell r="V1036">
            <v>8507102090</v>
          </cell>
          <cell r="W1036">
            <v>2796</v>
          </cell>
          <cell r="X1036">
            <v>8</v>
          </cell>
          <cell r="Y1036" t="str">
            <v>II</v>
          </cell>
          <cell r="Z1036">
            <v>184</v>
          </cell>
          <cell r="AA1036">
            <v>124</v>
          </cell>
          <cell r="AB1036">
            <v>175</v>
          </cell>
          <cell r="AC1036">
            <v>4.55</v>
          </cell>
          <cell r="AD1036">
            <v>7.07</v>
          </cell>
          <cell r="AE1036">
            <v>1.96875</v>
          </cell>
          <cell r="AF1036">
            <v>2.52</v>
          </cell>
          <cell r="AG1036">
            <v>1.28</v>
          </cell>
          <cell r="AH1036">
            <v>0.37</v>
          </cell>
          <cell r="AI1036">
            <v>1.27</v>
          </cell>
          <cell r="AJ1036" t="str">
            <v>Color Box</v>
          </cell>
          <cell r="AK1036">
            <v>280</v>
          </cell>
          <cell r="AL1036">
            <v>201</v>
          </cell>
          <cell r="AM1036">
            <v>208</v>
          </cell>
          <cell r="AN1036">
            <v>7.9</v>
          </cell>
          <cell r="AO1036">
            <v>0.27670200000000006</v>
          </cell>
          <cell r="AP1036" t="str">
            <v>Single-Wave  corrugated paper</v>
          </cell>
        </row>
        <row r="1037">
          <cell r="I1037">
            <v>200293</v>
          </cell>
          <cell r="J1037" t="str">
            <v>AXCELL DRY BATTERY - 12N24-4A  (With Acid Pack)</v>
          </cell>
          <cell r="K1037">
            <v>12</v>
          </cell>
          <cell r="L1037">
            <v>25.3</v>
          </cell>
          <cell r="M1037">
            <v>24</v>
          </cell>
          <cell r="N1037">
            <v>220</v>
          </cell>
          <cell r="O1037" t="str">
            <v>/</v>
          </cell>
          <cell r="P1037" t="str">
            <v>M6*20</v>
          </cell>
          <cell r="Q1037" t="str">
            <v>/</v>
          </cell>
          <cell r="R1037">
            <v>3564092002931</v>
          </cell>
          <cell r="S1037" t="str">
            <v>NC</v>
          </cell>
          <cell r="T1037" t="str">
            <v>China</v>
          </cell>
          <cell r="U1037" t="str">
            <v>8507.10.0060</v>
          </cell>
          <cell r="V1037">
            <v>8507102090</v>
          </cell>
          <cell r="W1037">
            <v>2796</v>
          </cell>
          <cell r="X1037">
            <v>8</v>
          </cell>
          <cell r="Y1037" t="str">
            <v>II</v>
          </cell>
          <cell r="Z1037">
            <v>184</v>
          </cell>
          <cell r="AA1037">
            <v>124</v>
          </cell>
          <cell r="AB1037">
            <v>175</v>
          </cell>
          <cell r="AC1037">
            <v>4.55</v>
          </cell>
          <cell r="AD1037">
            <v>7.07</v>
          </cell>
          <cell r="AE1037">
            <v>1.96875</v>
          </cell>
          <cell r="AF1037">
            <v>2.52</v>
          </cell>
          <cell r="AG1037">
            <v>1.28</v>
          </cell>
          <cell r="AH1037">
            <v>0.37</v>
          </cell>
          <cell r="AI1037">
            <v>1.27</v>
          </cell>
          <cell r="AJ1037" t="str">
            <v>Color Box</v>
          </cell>
          <cell r="AK1037">
            <v>280</v>
          </cell>
          <cell r="AL1037">
            <v>201</v>
          </cell>
          <cell r="AM1037">
            <v>208</v>
          </cell>
          <cell r="AN1037">
            <v>7.9</v>
          </cell>
          <cell r="AO1037">
            <v>0.27670200000000006</v>
          </cell>
          <cell r="AP1037" t="str">
            <v>Single-Wave  corrugated paper</v>
          </cell>
        </row>
        <row r="1038">
          <cell r="I1038">
            <v>200294</v>
          </cell>
          <cell r="J1038" t="str">
            <v>AXCELL DRY BATTERY - U1-9  (With Acid Pack)</v>
          </cell>
          <cell r="K1038">
            <v>12</v>
          </cell>
          <cell r="L1038">
            <v>25.3</v>
          </cell>
          <cell r="M1038">
            <v>24</v>
          </cell>
          <cell r="N1038">
            <v>240</v>
          </cell>
          <cell r="O1038" t="str">
            <v>/</v>
          </cell>
          <cell r="P1038" t="str">
            <v>M6*16</v>
          </cell>
          <cell r="Q1038" t="str">
            <v>/</v>
          </cell>
          <cell r="R1038">
            <v>3564092002948</v>
          </cell>
          <cell r="S1038" t="str">
            <v>NC</v>
          </cell>
          <cell r="T1038" t="str">
            <v>China</v>
          </cell>
          <cell r="U1038" t="str">
            <v>8507.10.0060</v>
          </cell>
          <cell r="V1038">
            <v>8507102090</v>
          </cell>
          <cell r="W1038">
            <v>2796</v>
          </cell>
          <cell r="X1038">
            <v>8</v>
          </cell>
          <cell r="Y1038" t="str">
            <v>II</v>
          </cell>
          <cell r="Z1038">
            <v>195</v>
          </cell>
          <cell r="AA1038">
            <v>130</v>
          </cell>
          <cell r="AB1038">
            <v>180</v>
          </cell>
          <cell r="AC1038">
            <v>4.7</v>
          </cell>
          <cell r="AD1038">
            <v>7.2203999999999997</v>
          </cell>
          <cell r="AE1038">
            <v>1.96875</v>
          </cell>
          <cell r="AF1038">
            <v>2.52</v>
          </cell>
          <cell r="AG1038">
            <v>1.28</v>
          </cell>
          <cell r="AH1038">
            <v>0.37</v>
          </cell>
          <cell r="AI1038">
            <v>1.27</v>
          </cell>
          <cell r="AJ1038" t="str">
            <v>Color Box</v>
          </cell>
          <cell r="AK1038">
            <v>286</v>
          </cell>
          <cell r="AL1038">
            <v>202</v>
          </cell>
          <cell r="AM1038">
            <v>206</v>
          </cell>
          <cell r="AN1038">
            <v>8.5</v>
          </cell>
          <cell r="AO1038">
            <v>0.280779</v>
          </cell>
          <cell r="AP1038" t="str">
            <v>Single-Wave  corrugated paper</v>
          </cell>
        </row>
        <row r="1039">
          <cell r="I1039">
            <v>200295</v>
          </cell>
          <cell r="J1039" t="str">
            <v>AXCELL DRY BATTERY - U1R-9  (With Acid Pack)</v>
          </cell>
          <cell r="K1039">
            <v>12</v>
          </cell>
          <cell r="L1039">
            <v>25.3</v>
          </cell>
          <cell r="M1039">
            <v>24</v>
          </cell>
          <cell r="N1039">
            <v>240</v>
          </cell>
          <cell r="O1039" t="str">
            <v>/</v>
          </cell>
          <cell r="P1039" t="str">
            <v>M6*16</v>
          </cell>
          <cell r="Q1039" t="str">
            <v>/</v>
          </cell>
          <cell r="R1039">
            <v>3564092002955</v>
          </cell>
          <cell r="S1039" t="str">
            <v>NC</v>
          </cell>
          <cell r="T1039" t="str">
            <v>China</v>
          </cell>
          <cell r="U1039" t="str">
            <v>8507.10.0060</v>
          </cell>
          <cell r="V1039">
            <v>8507102090</v>
          </cell>
          <cell r="W1039">
            <v>2796</v>
          </cell>
          <cell r="X1039">
            <v>8</v>
          </cell>
          <cell r="Y1039" t="str">
            <v>II</v>
          </cell>
          <cell r="Z1039">
            <v>195</v>
          </cell>
          <cell r="AA1039">
            <v>130</v>
          </cell>
          <cell r="AB1039">
            <v>180</v>
          </cell>
          <cell r="AC1039">
            <v>4.7</v>
          </cell>
          <cell r="AD1039">
            <v>7.2203999999999997</v>
          </cell>
          <cell r="AE1039">
            <v>1.96875</v>
          </cell>
          <cell r="AF1039">
            <v>2.52</v>
          </cell>
          <cell r="AG1039">
            <v>1.28</v>
          </cell>
          <cell r="AH1039">
            <v>0.37</v>
          </cell>
          <cell r="AI1039">
            <v>1.27</v>
          </cell>
          <cell r="AJ1039" t="str">
            <v>Color Box</v>
          </cell>
          <cell r="AK1039">
            <v>286</v>
          </cell>
          <cell r="AL1039">
            <v>202</v>
          </cell>
          <cell r="AM1039">
            <v>206</v>
          </cell>
          <cell r="AN1039">
            <v>8.5</v>
          </cell>
          <cell r="AO1039">
            <v>0.280779</v>
          </cell>
          <cell r="AP1039" t="str">
            <v>Single-Wave  corrugated paper</v>
          </cell>
        </row>
        <row r="1040">
          <cell r="I1040">
            <v>200338</v>
          </cell>
          <cell r="J1040" t="str">
            <v>AXCELL GEL BATTERY - U1-12</v>
          </cell>
          <cell r="K1040">
            <v>12</v>
          </cell>
          <cell r="L1040">
            <v>32</v>
          </cell>
          <cell r="M1040" t="str">
            <v>-</v>
          </cell>
          <cell r="N1040">
            <v>400</v>
          </cell>
          <cell r="O1040">
            <v>12.1</v>
          </cell>
          <cell r="P1040" t="str">
            <v>M6*16</v>
          </cell>
          <cell r="Q1040">
            <v>0</v>
          </cell>
          <cell r="R1040">
            <v>3564092003389</v>
          </cell>
          <cell r="S1040" t="str">
            <v>NC</v>
          </cell>
          <cell r="T1040" t="str">
            <v>China</v>
          </cell>
          <cell r="U1040" t="str">
            <v>8507.10.0060</v>
          </cell>
          <cell r="V1040">
            <v>8507102090</v>
          </cell>
          <cell r="W1040">
            <v>2800</v>
          </cell>
          <cell r="X1040">
            <v>8</v>
          </cell>
          <cell r="Y1040" t="str">
            <v>-</v>
          </cell>
          <cell r="Z1040">
            <v>195</v>
          </cell>
          <cell r="AA1040">
            <v>125</v>
          </cell>
          <cell r="AB1040">
            <v>176</v>
          </cell>
          <cell r="AC1040">
            <v>6.65</v>
          </cell>
          <cell r="AD1040">
            <v>6.65</v>
          </cell>
          <cell r="AE1040">
            <v>1.03</v>
          </cell>
          <cell r="AF1040">
            <v>1.38</v>
          </cell>
          <cell r="AG1040">
            <v>1.33</v>
          </cell>
          <cell r="AH1040">
            <v>0.43</v>
          </cell>
          <cell r="AI1040"/>
          <cell r="AJ1040" t="str">
            <v>Color Box</v>
          </cell>
          <cell r="AK1040">
            <v>211</v>
          </cell>
          <cell r="AL1040">
            <v>131</v>
          </cell>
          <cell r="AM1040">
            <v>191</v>
          </cell>
          <cell r="AN1040">
            <v>7</v>
          </cell>
          <cell r="AO1040">
            <v>0.16017524999999999</v>
          </cell>
          <cell r="AP1040" t="str">
            <v>Single-Wave  corrugated paper</v>
          </cell>
        </row>
        <row r="1041">
          <cell r="I1041">
            <v>200339</v>
          </cell>
          <cell r="J1041" t="str">
            <v>AXCELL GEL BATTERY - U1R-12</v>
          </cell>
          <cell r="K1041">
            <v>12</v>
          </cell>
          <cell r="L1041">
            <v>32</v>
          </cell>
          <cell r="M1041" t="str">
            <v>-</v>
          </cell>
          <cell r="N1041">
            <v>400</v>
          </cell>
          <cell r="O1041">
            <v>12.1</v>
          </cell>
          <cell r="P1041" t="str">
            <v>M6*16</v>
          </cell>
          <cell r="Q1041">
            <v>0</v>
          </cell>
          <cell r="R1041">
            <v>3564092003396</v>
          </cell>
          <cell r="S1041" t="str">
            <v>NC</v>
          </cell>
          <cell r="T1041" t="str">
            <v>China</v>
          </cell>
          <cell r="U1041" t="str">
            <v>8507.10.0060</v>
          </cell>
          <cell r="V1041">
            <v>8507102090</v>
          </cell>
          <cell r="W1041">
            <v>2800</v>
          </cell>
          <cell r="X1041">
            <v>8</v>
          </cell>
          <cell r="Y1041" t="str">
            <v>-</v>
          </cell>
          <cell r="Z1041">
            <v>195</v>
          </cell>
          <cell r="AA1041">
            <v>125</v>
          </cell>
          <cell r="AB1041">
            <v>176</v>
          </cell>
          <cell r="AC1041">
            <v>6.65</v>
          </cell>
          <cell r="AD1041">
            <v>6.65</v>
          </cell>
          <cell r="AE1041">
            <v>1.03</v>
          </cell>
          <cell r="AF1041">
            <v>1.38</v>
          </cell>
          <cell r="AG1041">
            <v>1.33</v>
          </cell>
          <cell r="AH1041">
            <v>0.43</v>
          </cell>
          <cell r="AI1041"/>
          <cell r="AJ1041" t="str">
            <v>Color Box</v>
          </cell>
          <cell r="AK1041">
            <v>211</v>
          </cell>
          <cell r="AL1041">
            <v>131</v>
          </cell>
          <cell r="AM1041">
            <v>191</v>
          </cell>
          <cell r="AN1041">
            <v>7</v>
          </cell>
          <cell r="AO1041">
            <v>0.16017524999999999</v>
          </cell>
          <cell r="AP1041" t="str">
            <v>Single-Wave  corrugated paper</v>
          </cell>
        </row>
        <row r="1042">
          <cell r="I1042">
            <v>200163</v>
          </cell>
          <cell r="J1042" t="str">
            <v>AXCELL GEL BATTERY - U1-9</v>
          </cell>
          <cell r="K1042">
            <v>12</v>
          </cell>
          <cell r="L1042">
            <v>28</v>
          </cell>
          <cell r="M1042" t="str">
            <v>-</v>
          </cell>
          <cell r="N1042">
            <v>300</v>
          </cell>
          <cell r="O1042">
            <v>13.2</v>
          </cell>
          <cell r="P1042" t="str">
            <v>M6*16</v>
          </cell>
          <cell r="Q1042">
            <v>0</v>
          </cell>
          <cell r="R1042">
            <v>3564092001637</v>
          </cell>
          <cell r="S1042" t="str">
            <v>NC</v>
          </cell>
          <cell r="T1042" t="str">
            <v>China</v>
          </cell>
          <cell r="U1042" t="str">
            <v>8507.10.0060</v>
          </cell>
          <cell r="V1042">
            <v>8507102090</v>
          </cell>
          <cell r="W1042">
            <v>2800</v>
          </cell>
          <cell r="X1042">
            <v>8</v>
          </cell>
          <cell r="Y1042" t="str">
            <v>-</v>
          </cell>
          <cell r="Z1042">
            <v>195</v>
          </cell>
          <cell r="AA1042">
            <v>125</v>
          </cell>
          <cell r="AB1042">
            <v>176</v>
          </cell>
          <cell r="AC1042">
            <v>6.4</v>
          </cell>
          <cell r="AD1042">
            <v>6.4</v>
          </cell>
          <cell r="AE1042">
            <v>1.07</v>
          </cell>
          <cell r="AF1042">
            <v>1.43</v>
          </cell>
          <cell r="AG1042">
            <v>1.33</v>
          </cell>
          <cell r="AH1042">
            <v>0.43</v>
          </cell>
          <cell r="AI1042"/>
          <cell r="AJ1042" t="str">
            <v>Color Box</v>
          </cell>
          <cell r="AK1042">
            <v>211</v>
          </cell>
          <cell r="AL1042">
            <v>131</v>
          </cell>
          <cell r="AM1042">
            <v>191</v>
          </cell>
          <cell r="AN1042">
            <v>6.75</v>
          </cell>
          <cell r="AO1042">
            <v>0.16017524999999999</v>
          </cell>
          <cell r="AP1042" t="str">
            <v>Single-Wave  corrugated paper</v>
          </cell>
        </row>
        <row r="1043">
          <cell r="I1043">
            <v>200164</v>
          </cell>
          <cell r="J1043" t="str">
            <v>AXCELL GEL BATTERY - U1R-9</v>
          </cell>
          <cell r="K1043">
            <v>12</v>
          </cell>
          <cell r="L1043">
            <v>28</v>
          </cell>
          <cell r="M1043" t="str">
            <v>-</v>
          </cell>
          <cell r="N1043">
            <v>300</v>
          </cell>
          <cell r="O1043">
            <v>13.2</v>
          </cell>
          <cell r="P1043" t="str">
            <v>M6*16</v>
          </cell>
          <cell r="Q1043">
            <v>0</v>
          </cell>
          <cell r="R1043">
            <v>3564092001644</v>
          </cell>
          <cell r="S1043" t="str">
            <v>NC</v>
          </cell>
          <cell r="T1043" t="str">
            <v>China</v>
          </cell>
          <cell r="U1043" t="str">
            <v>8507.10.0060</v>
          </cell>
          <cell r="V1043">
            <v>8507102090</v>
          </cell>
          <cell r="W1043">
            <v>2800</v>
          </cell>
          <cell r="X1043">
            <v>8</v>
          </cell>
          <cell r="Y1043" t="str">
            <v>-</v>
          </cell>
          <cell r="Z1043">
            <v>195</v>
          </cell>
          <cell r="AA1043">
            <v>125</v>
          </cell>
          <cell r="AB1043">
            <v>176</v>
          </cell>
          <cell r="AC1043">
            <v>6.4</v>
          </cell>
          <cell r="AD1043">
            <v>6.4</v>
          </cell>
          <cell r="AE1043">
            <v>1.07</v>
          </cell>
          <cell r="AF1043">
            <v>1.43</v>
          </cell>
          <cell r="AG1043">
            <v>1.33</v>
          </cell>
          <cell r="AH1043">
            <v>0.43</v>
          </cell>
          <cell r="AI1043"/>
          <cell r="AJ1043" t="str">
            <v>Color Box</v>
          </cell>
          <cell r="AK1043">
            <v>211</v>
          </cell>
          <cell r="AL1043">
            <v>131</v>
          </cell>
          <cell r="AM1043">
            <v>191</v>
          </cell>
          <cell r="AN1043">
            <v>6.75</v>
          </cell>
          <cell r="AO1043">
            <v>0.16017524999999999</v>
          </cell>
          <cell r="AP1043" t="str">
            <v>Single-Wave  corrugated paper</v>
          </cell>
        </row>
        <row r="1044">
          <cell r="I1044">
            <v>200330</v>
          </cell>
          <cell r="J1044" t="str">
            <v>AXCELL CA-CA BATTERY - NS40 (+D)</v>
          </cell>
          <cell r="K1044">
            <v>12</v>
          </cell>
          <cell r="L1044">
            <v>36</v>
          </cell>
          <cell r="M1044" t="str">
            <v>-</v>
          </cell>
          <cell r="N1044">
            <v>335</v>
          </cell>
          <cell r="O1044" t="str">
            <v>/</v>
          </cell>
          <cell r="P1044" t="str">
            <v>/</v>
          </cell>
          <cell r="Q1044" t="str">
            <v>/</v>
          </cell>
          <cell r="R1044">
            <v>3564092003303</v>
          </cell>
          <cell r="S1044" t="str">
            <v>NC</v>
          </cell>
          <cell r="T1044" t="str">
            <v>China</v>
          </cell>
          <cell r="U1044" t="str">
            <v>8507.10.0060</v>
          </cell>
          <cell r="V1044">
            <v>8507102090</v>
          </cell>
          <cell r="W1044">
            <v>2794</v>
          </cell>
          <cell r="X1044">
            <v>8</v>
          </cell>
          <cell r="Y1044" t="str">
            <v>III</v>
          </cell>
          <cell r="Z1044">
            <v>195</v>
          </cell>
          <cell r="AA1044">
            <v>126</v>
          </cell>
          <cell r="AB1044">
            <v>222</v>
          </cell>
          <cell r="AC1044">
            <v>6.8</v>
          </cell>
          <cell r="AD1044">
            <v>9.6</v>
          </cell>
          <cell r="AE1044" t="str">
            <v>-</v>
          </cell>
          <cell r="AF1044" t="str">
            <v>-</v>
          </cell>
          <cell r="AG1044" t="str">
            <v>-</v>
          </cell>
          <cell r="AH1044" t="str">
            <v>-</v>
          </cell>
          <cell r="AI1044" t="str">
            <v>-</v>
          </cell>
          <cell r="AJ1044" t="str">
            <v>NC</v>
          </cell>
          <cell r="AK1044" t="str">
            <v>NC</v>
          </cell>
          <cell r="AL1044" t="str">
            <v>NC</v>
          </cell>
          <cell r="AM1044" t="str">
            <v>NC</v>
          </cell>
          <cell r="AN1044" t="str">
            <v>NC</v>
          </cell>
          <cell r="AO1044" t="str">
            <v>NC</v>
          </cell>
          <cell r="AP1044" t="str">
            <v>NC</v>
          </cell>
        </row>
        <row r="1045">
          <cell r="I1045">
            <v>200331</v>
          </cell>
          <cell r="J1045" t="str">
            <v>AXCELL CA-CA BATTERY - NS40 (+G)</v>
          </cell>
          <cell r="K1045">
            <v>12</v>
          </cell>
          <cell r="L1045">
            <v>36</v>
          </cell>
          <cell r="M1045" t="str">
            <v>-</v>
          </cell>
          <cell r="N1045">
            <v>335</v>
          </cell>
          <cell r="O1045" t="str">
            <v>/</v>
          </cell>
          <cell r="P1045" t="str">
            <v>/</v>
          </cell>
          <cell r="Q1045" t="str">
            <v>/</v>
          </cell>
          <cell r="R1045">
            <v>3564092003310</v>
          </cell>
          <cell r="S1045" t="str">
            <v>NC</v>
          </cell>
          <cell r="T1045" t="str">
            <v>China</v>
          </cell>
          <cell r="U1045" t="str">
            <v>8507.10.0060</v>
          </cell>
          <cell r="V1045">
            <v>8507102090</v>
          </cell>
          <cell r="W1045">
            <v>2794</v>
          </cell>
          <cell r="X1045">
            <v>8</v>
          </cell>
          <cell r="Y1045" t="str">
            <v>III</v>
          </cell>
          <cell r="Z1045">
            <v>195</v>
          </cell>
          <cell r="AA1045">
            <v>126</v>
          </cell>
          <cell r="AB1045">
            <v>222</v>
          </cell>
          <cell r="AC1045">
            <v>6.8</v>
          </cell>
          <cell r="AD1045">
            <v>9.6</v>
          </cell>
          <cell r="AE1045" t="str">
            <v>-</v>
          </cell>
          <cell r="AF1045" t="str">
            <v>-</v>
          </cell>
          <cell r="AG1045" t="str">
            <v>-</v>
          </cell>
          <cell r="AH1045" t="str">
            <v>-</v>
          </cell>
          <cell r="AI1045" t="str">
            <v>-</v>
          </cell>
          <cell r="AJ1045" t="str">
            <v>NC</v>
          </cell>
          <cell r="AK1045" t="str">
            <v>NC</v>
          </cell>
          <cell r="AL1045" t="str">
            <v>NC</v>
          </cell>
          <cell r="AM1045" t="str">
            <v>NC</v>
          </cell>
          <cell r="AN1045" t="str">
            <v>NC</v>
          </cell>
          <cell r="AO1045" t="str">
            <v>NC</v>
          </cell>
          <cell r="AP1045" t="str">
            <v>NC</v>
          </cell>
        </row>
        <row r="1046">
          <cell r="I1046">
            <v>200332</v>
          </cell>
          <cell r="J1046" t="str">
            <v>AXCELL CA-CA BATTERY - NS60 (+D)</v>
          </cell>
          <cell r="K1046">
            <v>12</v>
          </cell>
          <cell r="L1046">
            <v>45</v>
          </cell>
          <cell r="M1046" t="str">
            <v>-</v>
          </cell>
          <cell r="N1046">
            <v>350</v>
          </cell>
          <cell r="O1046" t="str">
            <v>/</v>
          </cell>
          <cell r="P1046" t="str">
            <v>/</v>
          </cell>
          <cell r="Q1046" t="str">
            <v>/</v>
          </cell>
          <cell r="R1046">
            <v>3564092003327</v>
          </cell>
          <cell r="S1046" t="str">
            <v>NC</v>
          </cell>
          <cell r="T1046" t="str">
            <v>China</v>
          </cell>
          <cell r="U1046" t="str">
            <v>8507.10.0060</v>
          </cell>
          <cell r="V1046">
            <v>8507102090</v>
          </cell>
          <cell r="W1046">
            <v>2794</v>
          </cell>
          <cell r="X1046">
            <v>8</v>
          </cell>
          <cell r="Y1046" t="str">
            <v>III</v>
          </cell>
          <cell r="Z1046">
            <v>236</v>
          </cell>
          <cell r="AA1046">
            <v>128</v>
          </cell>
          <cell r="AB1046">
            <v>222</v>
          </cell>
          <cell r="AC1046">
            <v>8</v>
          </cell>
          <cell r="AD1046">
            <v>11.6</v>
          </cell>
          <cell r="AE1046" t="str">
            <v>-</v>
          </cell>
          <cell r="AF1046" t="str">
            <v>-</v>
          </cell>
          <cell r="AG1046" t="str">
            <v>-</v>
          </cell>
          <cell r="AH1046" t="str">
            <v>-</v>
          </cell>
          <cell r="AI1046" t="str">
            <v>-</v>
          </cell>
          <cell r="AJ1046" t="str">
            <v>NC</v>
          </cell>
          <cell r="AK1046" t="str">
            <v>NC</v>
          </cell>
          <cell r="AL1046" t="str">
            <v>NC</v>
          </cell>
          <cell r="AM1046" t="str">
            <v>NC</v>
          </cell>
          <cell r="AN1046" t="str">
            <v>NC</v>
          </cell>
          <cell r="AO1046" t="str">
            <v>NC</v>
          </cell>
          <cell r="AP1046" t="str">
            <v>NC</v>
          </cell>
        </row>
        <row r="1047">
          <cell r="I1047">
            <v>200327</v>
          </cell>
          <cell r="J1047" t="str">
            <v>AXCELL CA-CA BATTERY - NS60 (+G)</v>
          </cell>
          <cell r="K1047">
            <v>12</v>
          </cell>
          <cell r="L1047">
            <v>45</v>
          </cell>
          <cell r="M1047" t="str">
            <v>-</v>
          </cell>
          <cell r="N1047">
            <v>350</v>
          </cell>
          <cell r="O1047" t="str">
            <v>/</v>
          </cell>
          <cell r="P1047" t="str">
            <v>/</v>
          </cell>
          <cell r="Q1047" t="str">
            <v>/</v>
          </cell>
          <cell r="R1047">
            <v>3564092003273</v>
          </cell>
          <cell r="S1047" t="str">
            <v>NC</v>
          </cell>
          <cell r="T1047" t="str">
            <v>China</v>
          </cell>
          <cell r="U1047" t="str">
            <v>8507.10.0060</v>
          </cell>
          <cell r="V1047">
            <v>8507102090</v>
          </cell>
          <cell r="W1047">
            <v>2794</v>
          </cell>
          <cell r="X1047">
            <v>8</v>
          </cell>
          <cell r="Y1047" t="str">
            <v>III</v>
          </cell>
          <cell r="Z1047">
            <v>236</v>
          </cell>
          <cell r="AA1047">
            <v>128</v>
          </cell>
          <cell r="AB1047">
            <v>222</v>
          </cell>
          <cell r="AC1047">
            <v>8</v>
          </cell>
          <cell r="AD1047">
            <v>11.6</v>
          </cell>
          <cell r="AE1047">
            <v>3.046875</v>
          </cell>
          <cell r="AF1047">
            <v>3.9</v>
          </cell>
          <cell r="AG1047">
            <v>1.28</v>
          </cell>
          <cell r="AH1047">
            <v>0.38</v>
          </cell>
          <cell r="AI1047">
            <v>1.27</v>
          </cell>
          <cell r="AJ1047" t="str">
            <v>NC</v>
          </cell>
          <cell r="AK1047" t="str">
            <v>NC</v>
          </cell>
          <cell r="AL1047" t="str">
            <v>NC</v>
          </cell>
          <cell r="AM1047" t="str">
            <v>NC</v>
          </cell>
          <cell r="AN1047" t="str">
            <v>NC</v>
          </cell>
          <cell r="AO1047" t="str">
            <v>NC</v>
          </cell>
          <cell r="AP1047" t="str">
            <v>NC</v>
          </cell>
        </row>
        <row r="1048">
          <cell r="I1048">
            <v>200299</v>
          </cell>
          <cell r="J1048" t="str">
            <v>AXCELL LITHIUM BATTERY - AL-AL01</v>
          </cell>
          <cell r="K1048">
            <v>18</v>
          </cell>
          <cell r="L1048">
            <v>2.5</v>
          </cell>
          <cell r="M1048">
            <v>2.5</v>
          </cell>
          <cell r="N1048" t="str">
            <v>-</v>
          </cell>
          <cell r="O1048"/>
          <cell r="P1048"/>
          <cell r="Q1048">
            <v>45</v>
          </cell>
          <cell r="R1048">
            <v>3564092002993</v>
          </cell>
          <cell r="S1048">
            <v>3564093002992</v>
          </cell>
          <cell r="T1048" t="str">
            <v>China</v>
          </cell>
          <cell r="U1048" t="str">
            <v>8507.60.0020</v>
          </cell>
          <cell r="V1048">
            <v>8507600090</v>
          </cell>
          <cell r="W1048">
            <v>3480</v>
          </cell>
          <cell r="X1048">
            <v>9</v>
          </cell>
          <cell r="Y1048" t="str">
            <v>SP188*</v>
          </cell>
          <cell r="Z1048">
            <v>94</v>
          </cell>
          <cell r="AA1048">
            <v>69</v>
          </cell>
          <cell r="AB1048">
            <v>25.5</v>
          </cell>
          <cell r="AC1048">
            <v>0.25700000000000001</v>
          </cell>
          <cell r="AD1048">
            <v>0.25700000000000001</v>
          </cell>
          <cell r="AE1048" t="str">
            <v>-</v>
          </cell>
          <cell r="AF1048" t="str">
            <v>-</v>
          </cell>
          <cell r="AG1048" t="str">
            <v>-</v>
          </cell>
          <cell r="AH1048" t="str">
            <v>-</v>
          </cell>
          <cell r="AI1048" t="str">
            <v>-</v>
          </cell>
          <cell r="AJ1048" t="str">
            <v>Box</v>
          </cell>
          <cell r="AK1048">
            <v>117</v>
          </cell>
          <cell r="AL1048">
            <v>74</v>
          </cell>
          <cell r="AM1048">
            <v>39</v>
          </cell>
          <cell r="AN1048">
            <v>0.27200000000000002</v>
          </cell>
          <cell r="AO1048">
            <v>1.5000000000000013E-2</v>
          </cell>
          <cell r="AP1048"/>
        </row>
        <row r="1049">
          <cell r="I1049">
            <v>200300</v>
          </cell>
          <cell r="J1049" t="str">
            <v>AXCELL LITHIUM BATTERY - AL-AL02</v>
          </cell>
          <cell r="K1049">
            <v>25.2</v>
          </cell>
          <cell r="L1049">
            <v>5</v>
          </cell>
          <cell r="M1049">
            <v>5</v>
          </cell>
          <cell r="N1049" t="str">
            <v>-</v>
          </cell>
          <cell r="O1049"/>
          <cell r="P1049"/>
          <cell r="Q1049">
            <v>126</v>
          </cell>
          <cell r="R1049">
            <v>3564092003006</v>
          </cell>
          <cell r="S1049">
            <v>3564093003005</v>
          </cell>
          <cell r="T1049" t="str">
            <v>China</v>
          </cell>
          <cell r="U1049" t="str">
            <v>8507.60.0020</v>
          </cell>
          <cell r="V1049">
            <v>8507600090</v>
          </cell>
          <cell r="W1049">
            <v>3480</v>
          </cell>
          <cell r="X1049">
            <v>9</v>
          </cell>
          <cell r="Y1049" t="str">
            <v>-</v>
          </cell>
          <cell r="Z1049">
            <v>128</v>
          </cell>
          <cell r="AA1049">
            <v>69</v>
          </cell>
          <cell r="AB1049">
            <v>50</v>
          </cell>
          <cell r="AC1049">
            <v>0.69299999999999995</v>
          </cell>
          <cell r="AD1049">
            <v>0.69299999999999995</v>
          </cell>
          <cell r="AE1049" t="str">
            <v>-</v>
          </cell>
          <cell r="AF1049" t="str">
            <v>-</v>
          </cell>
          <cell r="AG1049" t="str">
            <v>-</v>
          </cell>
          <cell r="AH1049" t="str">
            <v>-</v>
          </cell>
          <cell r="AI1049" t="str">
            <v>-</v>
          </cell>
          <cell r="AJ1049" t="str">
            <v>Box</v>
          </cell>
          <cell r="AK1049">
            <v>153</v>
          </cell>
          <cell r="AL1049">
            <v>78</v>
          </cell>
          <cell r="AM1049">
            <v>60</v>
          </cell>
          <cell r="AN1049">
            <v>0.72399999999999998</v>
          </cell>
          <cell r="AO1049">
            <v>3.1000000000000028E-2</v>
          </cell>
          <cell r="AP1049"/>
        </row>
        <row r="1050">
          <cell r="I1050">
            <v>200304</v>
          </cell>
          <cell r="J1050" t="str">
            <v>AXCELL LITHIUM BATTERY - AL-BS01</v>
          </cell>
          <cell r="K1050">
            <v>32.4</v>
          </cell>
          <cell r="L1050">
            <v>3</v>
          </cell>
          <cell r="M1050">
            <v>3</v>
          </cell>
          <cell r="N1050" t="str">
            <v>-</v>
          </cell>
          <cell r="O1050"/>
          <cell r="P1050"/>
          <cell r="Q1050">
            <v>97.199999999999989</v>
          </cell>
          <cell r="R1050">
            <v>3564092003044</v>
          </cell>
          <cell r="S1050">
            <v>3564093003043</v>
          </cell>
          <cell r="T1050" t="str">
            <v>China</v>
          </cell>
          <cell r="U1050" t="str">
            <v>8507.60.0020</v>
          </cell>
          <cell r="V1050">
            <v>8507600090</v>
          </cell>
          <cell r="W1050">
            <v>3480</v>
          </cell>
          <cell r="X1050">
            <v>9</v>
          </cell>
          <cell r="Y1050" t="str">
            <v>SP188*</v>
          </cell>
          <cell r="Z1050">
            <v>217</v>
          </cell>
          <cell r="AA1050">
            <v>85</v>
          </cell>
          <cell r="AB1050">
            <v>58</v>
          </cell>
          <cell r="AC1050">
            <v>0.96</v>
          </cell>
          <cell r="AD1050">
            <v>0.96</v>
          </cell>
          <cell r="AE1050" t="str">
            <v>-</v>
          </cell>
          <cell r="AF1050" t="str">
            <v>-</v>
          </cell>
          <cell r="AG1050" t="str">
            <v>-</v>
          </cell>
          <cell r="AH1050" t="str">
            <v>-</v>
          </cell>
          <cell r="AI1050" t="str">
            <v>-</v>
          </cell>
          <cell r="AJ1050" t="str">
            <v>Box</v>
          </cell>
          <cell r="AK1050">
            <v>195</v>
          </cell>
          <cell r="AL1050">
            <v>165</v>
          </cell>
          <cell r="AM1050">
            <v>95</v>
          </cell>
          <cell r="AN1050">
            <v>0.99</v>
          </cell>
          <cell r="AO1050">
            <v>3.0000000000000027E-2</v>
          </cell>
          <cell r="AP1050"/>
        </row>
        <row r="1051">
          <cell r="I1051">
            <v>200305</v>
          </cell>
          <cell r="J1051" t="str">
            <v>AXCELL LITHIUM BATTERY - AL-HU01</v>
          </cell>
          <cell r="K1051">
            <v>18</v>
          </cell>
          <cell r="L1051">
            <v>2</v>
          </cell>
          <cell r="M1051">
            <v>2</v>
          </cell>
          <cell r="N1051" t="str">
            <v>-</v>
          </cell>
          <cell r="O1051"/>
          <cell r="P1051"/>
          <cell r="Q1051">
            <v>36</v>
          </cell>
          <cell r="R1051">
            <v>3564092003051</v>
          </cell>
          <cell r="S1051">
            <v>3564093003050</v>
          </cell>
          <cell r="T1051" t="str">
            <v>China</v>
          </cell>
          <cell r="U1051" t="str">
            <v>8507.60.0020</v>
          </cell>
          <cell r="V1051">
            <v>8507600090</v>
          </cell>
          <cell r="W1051">
            <v>3480</v>
          </cell>
          <cell r="X1051">
            <v>9</v>
          </cell>
          <cell r="Y1051" t="str">
            <v>SP188*</v>
          </cell>
          <cell r="Z1051">
            <v>70.5</v>
          </cell>
          <cell r="AA1051">
            <v>66</v>
          </cell>
          <cell r="AB1051">
            <v>57</v>
          </cell>
          <cell r="AC1051">
            <v>0.251</v>
          </cell>
          <cell r="AD1051">
            <v>0.251</v>
          </cell>
          <cell r="AE1051" t="str">
            <v>-</v>
          </cell>
          <cell r="AF1051" t="str">
            <v>-</v>
          </cell>
          <cell r="AG1051" t="str">
            <v>-</v>
          </cell>
          <cell r="AH1051" t="str">
            <v>-</v>
          </cell>
          <cell r="AI1051" t="str">
            <v>-</v>
          </cell>
          <cell r="AJ1051" t="str">
            <v>Box</v>
          </cell>
          <cell r="AK1051">
            <v>70</v>
          </cell>
          <cell r="AL1051">
            <v>64</v>
          </cell>
          <cell r="AM1051">
            <v>78</v>
          </cell>
          <cell r="AN1051">
            <v>0.26400000000000001</v>
          </cell>
          <cell r="AO1051">
            <v>1.3000000000000012E-2</v>
          </cell>
          <cell r="AP1051"/>
        </row>
        <row r="1052">
          <cell r="I1052">
            <v>200307</v>
          </cell>
          <cell r="J1052" t="str">
            <v>AXCELL LITHIUM BATTERY - AL-HU02</v>
          </cell>
          <cell r="K1052">
            <v>18</v>
          </cell>
          <cell r="L1052">
            <v>2.5</v>
          </cell>
          <cell r="M1052">
            <v>2.5</v>
          </cell>
          <cell r="N1052" t="str">
            <v>-</v>
          </cell>
          <cell r="O1052"/>
          <cell r="P1052"/>
          <cell r="Q1052">
            <v>45</v>
          </cell>
          <cell r="R1052">
            <v>3564092003075</v>
          </cell>
          <cell r="S1052">
            <v>3564093003074</v>
          </cell>
          <cell r="T1052" t="str">
            <v>China</v>
          </cell>
          <cell r="U1052" t="str">
            <v>8507.60.0020</v>
          </cell>
          <cell r="V1052">
            <v>8507600090</v>
          </cell>
          <cell r="W1052">
            <v>3480</v>
          </cell>
          <cell r="X1052">
            <v>9</v>
          </cell>
          <cell r="Y1052" t="str">
            <v>SP188*</v>
          </cell>
          <cell r="Z1052">
            <v>93.5</v>
          </cell>
          <cell r="AA1052">
            <v>67</v>
          </cell>
          <cell r="AB1052">
            <v>26</v>
          </cell>
          <cell r="AC1052">
            <v>0.249</v>
          </cell>
          <cell r="AD1052">
            <v>0.247</v>
          </cell>
          <cell r="AE1052" t="str">
            <v>-</v>
          </cell>
          <cell r="AF1052" t="str">
            <v>-</v>
          </cell>
          <cell r="AG1052" t="str">
            <v>-</v>
          </cell>
          <cell r="AH1052" t="str">
            <v>-</v>
          </cell>
          <cell r="AI1052" t="str">
            <v>-</v>
          </cell>
          <cell r="AJ1052" t="str">
            <v>Box</v>
          </cell>
          <cell r="AK1052">
            <v>100</v>
          </cell>
          <cell r="AL1052">
            <v>80</v>
          </cell>
          <cell r="AM1052">
            <v>30</v>
          </cell>
          <cell r="AN1052">
            <v>0.26100000000000001</v>
          </cell>
          <cell r="AO1052">
            <v>1.4000000000000012E-2</v>
          </cell>
          <cell r="AP1052"/>
        </row>
        <row r="1053">
          <cell r="I1053">
            <v>200308</v>
          </cell>
          <cell r="J1053" t="str">
            <v>AXCELL LITHIUM BATTERY - AL-HU03</v>
          </cell>
          <cell r="K1053">
            <v>18</v>
          </cell>
          <cell r="L1053">
            <v>4</v>
          </cell>
          <cell r="M1053">
            <v>4</v>
          </cell>
          <cell r="N1053" t="str">
            <v>-</v>
          </cell>
          <cell r="O1053"/>
          <cell r="P1053"/>
          <cell r="Q1053">
            <v>72</v>
          </cell>
          <cell r="R1053">
            <v>3564092003082</v>
          </cell>
          <cell r="S1053">
            <v>3564093003081</v>
          </cell>
          <cell r="T1053" t="str">
            <v>China</v>
          </cell>
          <cell r="U1053" t="str">
            <v>8507.60.0020</v>
          </cell>
          <cell r="V1053">
            <v>8507600090</v>
          </cell>
          <cell r="W1053">
            <v>3480</v>
          </cell>
          <cell r="X1053">
            <v>9</v>
          </cell>
          <cell r="Y1053" t="str">
            <v>SP188*</v>
          </cell>
          <cell r="Z1053">
            <v>149</v>
          </cell>
          <cell r="AA1053">
            <v>69</v>
          </cell>
          <cell r="AB1053">
            <v>40</v>
          </cell>
          <cell r="AC1053">
            <v>0.48399999999999999</v>
          </cell>
          <cell r="AD1053">
            <v>0.47599999999999998</v>
          </cell>
          <cell r="AE1053" t="str">
            <v>-</v>
          </cell>
          <cell r="AF1053" t="str">
            <v>-</v>
          </cell>
          <cell r="AG1053" t="str">
            <v>-</v>
          </cell>
          <cell r="AH1053" t="str">
            <v>-</v>
          </cell>
          <cell r="AI1053" t="str">
            <v>-</v>
          </cell>
          <cell r="AJ1053" t="str">
            <v>Box</v>
          </cell>
          <cell r="AK1053">
            <v>160</v>
          </cell>
          <cell r="AL1053">
            <v>70</v>
          </cell>
          <cell r="AM1053">
            <v>52</v>
          </cell>
          <cell r="AN1053">
            <v>0.5</v>
          </cell>
          <cell r="AO1053">
            <v>2.4000000000000021E-2</v>
          </cell>
          <cell r="AP1053"/>
        </row>
        <row r="1054">
          <cell r="I1054">
            <v>200309</v>
          </cell>
          <cell r="J1054" t="str">
            <v>AXCELL LITHIUM BATTERY - AL-HU04</v>
          </cell>
          <cell r="K1054">
            <v>18</v>
          </cell>
          <cell r="L1054">
            <v>5.2</v>
          </cell>
          <cell r="M1054">
            <v>5.2</v>
          </cell>
          <cell r="N1054" t="str">
            <v>-</v>
          </cell>
          <cell r="O1054"/>
          <cell r="P1054"/>
          <cell r="Q1054">
            <v>93.600000000000009</v>
          </cell>
          <cell r="R1054">
            <v>3564092003099</v>
          </cell>
          <cell r="S1054">
            <v>3564093003098</v>
          </cell>
          <cell r="T1054" t="str">
            <v>China</v>
          </cell>
          <cell r="U1054" t="str">
            <v>8507.60.0020</v>
          </cell>
          <cell r="V1054">
            <v>8507600090</v>
          </cell>
          <cell r="W1054">
            <v>3480</v>
          </cell>
          <cell r="X1054">
            <v>9</v>
          </cell>
          <cell r="Y1054" t="str">
            <v>SP188*</v>
          </cell>
          <cell r="Z1054">
            <v>149</v>
          </cell>
          <cell r="AA1054">
            <v>69</v>
          </cell>
          <cell r="AB1054">
            <v>40</v>
          </cell>
          <cell r="AC1054">
            <v>0.48399999999999999</v>
          </cell>
          <cell r="AD1054">
            <v>0.47599999999999998</v>
          </cell>
          <cell r="AE1054" t="str">
            <v>-</v>
          </cell>
          <cell r="AF1054" t="str">
            <v>-</v>
          </cell>
          <cell r="AG1054" t="str">
            <v>-</v>
          </cell>
          <cell r="AH1054" t="str">
            <v>-</v>
          </cell>
          <cell r="AI1054" t="str">
            <v>-</v>
          </cell>
          <cell r="AJ1054" t="str">
            <v>Box</v>
          </cell>
          <cell r="AK1054">
            <v>160</v>
          </cell>
          <cell r="AL1054">
            <v>70</v>
          </cell>
          <cell r="AM1054">
            <v>52</v>
          </cell>
          <cell r="AN1054">
            <v>0.496</v>
          </cell>
          <cell r="AO1054">
            <v>2.0000000000000018E-2</v>
          </cell>
          <cell r="AP1054"/>
        </row>
        <row r="1055">
          <cell r="I1055">
            <v>200306</v>
          </cell>
          <cell r="J1055" t="str">
            <v>AXCELL LITHIUM BATTERY - AL-HU06</v>
          </cell>
          <cell r="K1055">
            <v>18</v>
          </cell>
          <cell r="L1055">
            <v>2</v>
          </cell>
          <cell r="M1055">
            <v>2</v>
          </cell>
          <cell r="N1055" t="str">
            <v>-</v>
          </cell>
          <cell r="O1055"/>
          <cell r="P1055"/>
          <cell r="Q1055">
            <v>36</v>
          </cell>
          <cell r="R1055">
            <v>3564092003068</v>
          </cell>
          <cell r="S1055">
            <v>3564093003067</v>
          </cell>
          <cell r="T1055" t="str">
            <v>China</v>
          </cell>
          <cell r="U1055" t="str">
            <v>8507.60.0020</v>
          </cell>
          <cell r="V1055">
            <v>8507600090</v>
          </cell>
          <cell r="W1055">
            <v>3480</v>
          </cell>
          <cell r="X1055">
            <v>9</v>
          </cell>
          <cell r="Y1055" t="str">
            <v>SP188*</v>
          </cell>
          <cell r="Z1055">
            <v>72.5</v>
          </cell>
          <cell r="AA1055">
            <v>67</v>
          </cell>
          <cell r="AB1055">
            <v>61</v>
          </cell>
          <cell r="AC1055">
            <v>0.26700000000000002</v>
          </cell>
          <cell r="AD1055">
            <v>0.27</v>
          </cell>
          <cell r="AE1055" t="str">
            <v>-</v>
          </cell>
          <cell r="AF1055" t="str">
            <v>-</v>
          </cell>
          <cell r="AG1055" t="str">
            <v>-</v>
          </cell>
          <cell r="AH1055" t="str">
            <v>-</v>
          </cell>
          <cell r="AI1055" t="str">
            <v>-</v>
          </cell>
          <cell r="AJ1055" t="str">
            <v>Box</v>
          </cell>
          <cell r="AK1055">
            <v>70</v>
          </cell>
          <cell r="AL1055">
            <v>64</v>
          </cell>
          <cell r="AM1055">
            <v>78</v>
          </cell>
          <cell r="AN1055">
            <v>0.28299999999999997</v>
          </cell>
          <cell r="AO1055">
            <v>1.2999999999999956E-2</v>
          </cell>
          <cell r="AP1055"/>
        </row>
        <row r="1056">
          <cell r="I1056">
            <v>200311</v>
          </cell>
          <cell r="J1056" t="str">
            <v>AXCELL LITHIUM BATTERY - AL-HU07</v>
          </cell>
          <cell r="K1056">
            <v>22</v>
          </cell>
          <cell r="L1056">
            <v>5.2</v>
          </cell>
          <cell r="M1056">
            <v>5.2</v>
          </cell>
          <cell r="N1056" t="str">
            <v>-</v>
          </cell>
          <cell r="O1056"/>
          <cell r="P1056"/>
          <cell r="Q1056">
            <v>114.4</v>
          </cell>
          <cell r="R1056">
            <v>3564092003112</v>
          </cell>
          <cell r="S1056">
            <v>3564093003111</v>
          </cell>
          <cell r="T1056" t="str">
            <v>China</v>
          </cell>
          <cell r="U1056" t="str">
            <v>8507.60.0020</v>
          </cell>
          <cell r="V1056">
            <v>8507600090</v>
          </cell>
          <cell r="W1056">
            <v>3480</v>
          </cell>
          <cell r="X1056">
            <v>9</v>
          </cell>
          <cell r="Y1056" t="str">
            <v>-</v>
          </cell>
          <cell r="Z1056">
            <v>220.7</v>
          </cell>
          <cell r="AA1056">
            <v>67.3</v>
          </cell>
          <cell r="AB1056">
            <v>22.4</v>
          </cell>
          <cell r="AC1056">
            <v>0.56999999999999995</v>
          </cell>
          <cell r="AD1056">
            <v>0.56999999999999995</v>
          </cell>
          <cell r="AE1056" t="str">
            <v>-</v>
          </cell>
          <cell r="AF1056" t="str">
            <v>-</v>
          </cell>
          <cell r="AG1056" t="str">
            <v>-</v>
          </cell>
          <cell r="AH1056" t="str">
            <v>-</v>
          </cell>
          <cell r="AI1056" t="str">
            <v>-</v>
          </cell>
          <cell r="AJ1056" t="str">
            <v>Box</v>
          </cell>
          <cell r="AK1056">
            <v>250</v>
          </cell>
          <cell r="AL1056">
            <v>80</v>
          </cell>
          <cell r="AM1056">
            <v>30</v>
          </cell>
          <cell r="AN1056">
            <v>0.59499999999999997</v>
          </cell>
          <cell r="AO1056">
            <v>2.5000000000000022E-2</v>
          </cell>
          <cell r="AP1056"/>
        </row>
        <row r="1057">
          <cell r="I1057">
            <v>200312</v>
          </cell>
          <cell r="J1057" t="str">
            <v>AXCELL LITHIUM BATTERY - AL-RM02</v>
          </cell>
          <cell r="K1057">
            <v>25.6</v>
          </cell>
          <cell r="L1057">
            <v>3</v>
          </cell>
          <cell r="M1057">
            <v>3</v>
          </cell>
          <cell r="N1057" t="str">
            <v>-</v>
          </cell>
          <cell r="O1057"/>
          <cell r="P1057"/>
          <cell r="Q1057">
            <v>76.800000000000011</v>
          </cell>
          <cell r="R1057">
            <v>3564092003129</v>
          </cell>
          <cell r="S1057">
            <v>3564093003128</v>
          </cell>
          <cell r="T1057" t="str">
            <v>China</v>
          </cell>
          <cell r="U1057" t="str">
            <v>8507.60.0020</v>
          </cell>
          <cell r="V1057">
            <v>8507600090</v>
          </cell>
          <cell r="W1057">
            <v>3480</v>
          </cell>
          <cell r="X1057">
            <v>9</v>
          </cell>
          <cell r="Y1057" t="str">
            <v>SP188*</v>
          </cell>
          <cell r="Z1057">
            <v>212</v>
          </cell>
          <cell r="AA1057">
            <v>164</v>
          </cell>
          <cell r="AB1057">
            <v>108</v>
          </cell>
          <cell r="AC1057">
            <v>1.042</v>
          </cell>
          <cell r="AD1057">
            <v>1.042</v>
          </cell>
          <cell r="AE1057" t="str">
            <v>-</v>
          </cell>
          <cell r="AF1057" t="str">
            <v>-</v>
          </cell>
          <cell r="AG1057" t="str">
            <v>-</v>
          </cell>
          <cell r="AH1057" t="str">
            <v>-</v>
          </cell>
          <cell r="AI1057" t="str">
            <v>-</v>
          </cell>
          <cell r="AJ1057" t="str">
            <v>Box</v>
          </cell>
          <cell r="AK1057">
            <v>221</v>
          </cell>
          <cell r="AL1057">
            <v>171</v>
          </cell>
          <cell r="AM1057">
            <v>114</v>
          </cell>
          <cell r="AN1057">
            <v>1.085</v>
          </cell>
          <cell r="AO1057">
            <v>4.2999999999999927E-2</v>
          </cell>
          <cell r="AP1057"/>
        </row>
        <row r="1058">
          <cell r="I1058">
            <v>200313</v>
          </cell>
          <cell r="J1058" t="str">
            <v>AXCELL LITHIUM BATTERY - AL-RM03</v>
          </cell>
          <cell r="K1058">
            <v>25.6</v>
          </cell>
          <cell r="L1058">
            <v>6.6</v>
          </cell>
          <cell r="M1058">
            <v>6.6</v>
          </cell>
          <cell r="N1058" t="str">
            <v>-</v>
          </cell>
          <cell r="O1058"/>
          <cell r="P1058"/>
          <cell r="Q1058">
            <v>168.96</v>
          </cell>
          <cell r="R1058">
            <v>3564092003136</v>
          </cell>
          <cell r="S1058">
            <v>3564093003135</v>
          </cell>
          <cell r="T1058" t="str">
            <v>China</v>
          </cell>
          <cell r="U1058" t="str">
            <v>8507.60.0020</v>
          </cell>
          <cell r="V1058">
            <v>8507600090</v>
          </cell>
          <cell r="W1058">
            <v>3480</v>
          </cell>
          <cell r="X1058">
            <v>9</v>
          </cell>
          <cell r="Y1058" t="str">
            <v>-</v>
          </cell>
          <cell r="Z1058">
            <v>216</v>
          </cell>
          <cell r="AA1058">
            <v>56</v>
          </cell>
          <cell r="AB1058">
            <v>79</v>
          </cell>
          <cell r="AC1058">
            <v>1.4430000000000001</v>
          </cell>
          <cell r="AD1058">
            <v>1.4430000000000001</v>
          </cell>
          <cell r="AE1058" t="str">
            <v>-</v>
          </cell>
          <cell r="AF1058" t="str">
            <v>-</v>
          </cell>
          <cell r="AG1058" t="str">
            <v>-</v>
          </cell>
          <cell r="AH1058" t="str">
            <v>-</v>
          </cell>
          <cell r="AI1058" t="str">
            <v>-</v>
          </cell>
          <cell r="AJ1058" t="str">
            <v>Box</v>
          </cell>
          <cell r="AK1058">
            <v>235</v>
          </cell>
          <cell r="AL1058">
            <v>59</v>
          </cell>
          <cell r="AM1058">
            <v>75</v>
          </cell>
          <cell r="AN1058">
            <v>1.486</v>
          </cell>
          <cell r="AO1058">
            <v>4.2999999999999927E-2</v>
          </cell>
          <cell r="AP1058"/>
        </row>
        <row r="1059">
          <cell r="I1059">
            <v>200301</v>
          </cell>
          <cell r="J1059" t="str">
            <v>AXCELL LITHIUM BATTERY - AL-ST01</v>
          </cell>
          <cell r="K1059">
            <v>25.2</v>
          </cell>
          <cell r="L1059">
            <v>8.6999999999999993</v>
          </cell>
          <cell r="M1059">
            <v>8.6999999999999993</v>
          </cell>
          <cell r="N1059" t="str">
            <v>-</v>
          </cell>
          <cell r="O1059"/>
          <cell r="P1059"/>
          <cell r="Q1059">
            <v>219.23999999999998</v>
          </cell>
          <cell r="R1059">
            <v>3564092003013</v>
          </cell>
          <cell r="S1059">
            <v>3564093003012</v>
          </cell>
          <cell r="T1059" t="str">
            <v>China</v>
          </cell>
          <cell r="U1059" t="str">
            <v>8507.60.0020</v>
          </cell>
          <cell r="V1059">
            <v>8507600090</v>
          </cell>
          <cell r="W1059">
            <v>3480</v>
          </cell>
          <cell r="X1059">
            <v>9</v>
          </cell>
          <cell r="Y1059" t="str">
            <v>-</v>
          </cell>
          <cell r="Z1059">
            <v>150</v>
          </cell>
          <cell r="AA1059">
            <v>64</v>
          </cell>
          <cell r="AB1059">
            <v>93</v>
          </cell>
          <cell r="AC1059">
            <v>1.1200000000000001</v>
          </cell>
          <cell r="AD1059">
            <v>1.1200000000000001</v>
          </cell>
          <cell r="AE1059" t="str">
            <v>-</v>
          </cell>
          <cell r="AF1059" t="str">
            <v>-</v>
          </cell>
          <cell r="AG1059" t="str">
            <v>-</v>
          </cell>
          <cell r="AH1059" t="str">
            <v>-</v>
          </cell>
          <cell r="AI1059" t="str">
            <v>-</v>
          </cell>
          <cell r="AJ1059" t="str">
            <v>Box</v>
          </cell>
          <cell r="AK1059">
            <v>170</v>
          </cell>
          <cell r="AL1059">
            <v>100</v>
          </cell>
          <cell r="AM1059">
            <v>68</v>
          </cell>
          <cell r="AN1059">
            <v>1.2</v>
          </cell>
          <cell r="AO1059">
            <v>7.9999999999999849E-2</v>
          </cell>
          <cell r="AP1059"/>
        </row>
        <row r="1060">
          <cell r="I1060">
            <v>200302</v>
          </cell>
          <cell r="J1060" t="str">
            <v>AXCELL LITHIUM BATTERY - AL-ST02</v>
          </cell>
          <cell r="K1060">
            <v>25.2</v>
          </cell>
          <cell r="L1060">
            <v>13.8</v>
          </cell>
          <cell r="M1060">
            <v>13.8</v>
          </cell>
          <cell r="N1060" t="str">
            <v>-</v>
          </cell>
          <cell r="O1060"/>
          <cell r="P1060"/>
          <cell r="Q1060">
            <v>347.76</v>
          </cell>
          <cell r="R1060">
            <v>3564092003020</v>
          </cell>
          <cell r="S1060">
            <v>3564093003029</v>
          </cell>
          <cell r="T1060" t="str">
            <v>China</v>
          </cell>
          <cell r="U1060" t="str">
            <v>8507.60.0020</v>
          </cell>
          <cell r="V1060">
            <v>8507600090</v>
          </cell>
          <cell r="W1060">
            <v>3480</v>
          </cell>
          <cell r="X1060">
            <v>9</v>
          </cell>
          <cell r="Y1060" t="str">
            <v>-</v>
          </cell>
          <cell r="Z1060">
            <v>302</v>
          </cell>
          <cell r="AA1060">
            <v>156.80000000000001</v>
          </cell>
          <cell r="AB1060">
            <v>41</v>
          </cell>
          <cell r="AC1060">
            <v>2.3199999999999998</v>
          </cell>
          <cell r="AD1060">
            <v>2.3199999999999998</v>
          </cell>
          <cell r="AE1060" t="str">
            <v>-</v>
          </cell>
          <cell r="AF1060" t="str">
            <v>-</v>
          </cell>
          <cell r="AG1060" t="str">
            <v>-</v>
          </cell>
          <cell r="AH1060" t="str">
            <v>-</v>
          </cell>
          <cell r="AI1060" t="str">
            <v>-</v>
          </cell>
          <cell r="AJ1060" t="str">
            <v>Box</v>
          </cell>
          <cell r="AK1060">
            <v>320</v>
          </cell>
          <cell r="AL1060">
            <v>185</v>
          </cell>
          <cell r="AM1060">
            <v>151</v>
          </cell>
          <cell r="AN1060">
            <v>2.4500000000000002</v>
          </cell>
          <cell r="AO1060">
            <v>0.13000000000000034</v>
          </cell>
          <cell r="AP1060"/>
        </row>
        <row r="1061">
          <cell r="I1061">
            <v>200303</v>
          </cell>
          <cell r="J1061" t="str">
            <v>AXCELL LITHIUM BATTERY - AL-ST03</v>
          </cell>
          <cell r="K1061">
            <v>25.2</v>
          </cell>
          <cell r="L1061">
            <v>2.6</v>
          </cell>
          <cell r="M1061">
            <v>2.6</v>
          </cell>
          <cell r="N1061" t="str">
            <v>-</v>
          </cell>
          <cell r="O1061"/>
          <cell r="P1061"/>
          <cell r="Q1061">
            <v>65.52</v>
          </cell>
          <cell r="R1061">
            <v>3564092003037</v>
          </cell>
          <cell r="S1061">
            <v>3564093003036</v>
          </cell>
          <cell r="T1061" t="str">
            <v>China</v>
          </cell>
          <cell r="U1061" t="str">
            <v>8507.60.0020</v>
          </cell>
          <cell r="V1061">
            <v>8507600090</v>
          </cell>
          <cell r="W1061">
            <v>3480</v>
          </cell>
          <cell r="X1061">
            <v>9</v>
          </cell>
          <cell r="Y1061" t="str">
            <v>SP188*</v>
          </cell>
          <cell r="Z1061">
            <v>145</v>
          </cell>
          <cell r="AA1061">
            <v>77.5</v>
          </cell>
          <cell r="AB1061">
            <v>38.5</v>
          </cell>
          <cell r="AC1061">
            <v>0.49</v>
          </cell>
          <cell r="AD1061">
            <v>0.48599999999999999</v>
          </cell>
          <cell r="AE1061" t="str">
            <v>-</v>
          </cell>
          <cell r="AF1061" t="str">
            <v>-</v>
          </cell>
          <cell r="AG1061" t="str">
            <v>-</v>
          </cell>
          <cell r="AH1061" t="str">
            <v>-</v>
          </cell>
          <cell r="AI1061" t="str">
            <v>-</v>
          </cell>
          <cell r="AJ1061" t="str">
            <v>Box</v>
          </cell>
          <cell r="AK1061">
            <v>161</v>
          </cell>
          <cell r="AL1061">
            <v>86</v>
          </cell>
          <cell r="AM1061">
            <v>44</v>
          </cell>
          <cell r="AN1061">
            <v>0.50600000000000001</v>
          </cell>
          <cell r="AO1061">
            <v>2.0000000000000018E-2</v>
          </cell>
          <cell r="AP1061"/>
        </row>
        <row r="1062">
          <cell r="I1062">
            <v>200314</v>
          </cell>
          <cell r="J1062" t="str">
            <v>AXCELL LITHIUM BATTERY - AL-WX01</v>
          </cell>
          <cell r="K1062">
            <v>20</v>
          </cell>
          <cell r="L1062">
            <v>2</v>
          </cell>
          <cell r="M1062">
            <v>2</v>
          </cell>
          <cell r="N1062" t="str">
            <v>-</v>
          </cell>
          <cell r="O1062"/>
          <cell r="P1062"/>
          <cell r="Q1062">
            <v>40</v>
          </cell>
          <cell r="R1062">
            <v>3564092003143</v>
          </cell>
          <cell r="S1062">
            <v>3564093003142</v>
          </cell>
          <cell r="T1062" t="str">
            <v>China</v>
          </cell>
          <cell r="U1062" t="str">
            <v>8507.60.0020</v>
          </cell>
          <cell r="V1062">
            <v>8507600090</v>
          </cell>
          <cell r="W1062">
            <v>3480</v>
          </cell>
          <cell r="X1062">
            <v>9</v>
          </cell>
          <cell r="Y1062" t="str">
            <v>SP188*</v>
          </cell>
          <cell r="Z1062">
            <v>109.5</v>
          </cell>
          <cell r="AA1062">
            <v>75</v>
          </cell>
          <cell r="AB1062">
            <v>46</v>
          </cell>
          <cell r="AC1062">
            <v>0.45</v>
          </cell>
          <cell r="AD1062">
            <v>0.45</v>
          </cell>
          <cell r="AE1062" t="str">
            <v>-</v>
          </cell>
          <cell r="AF1062" t="str">
            <v>-</v>
          </cell>
          <cell r="AG1062" t="str">
            <v>-</v>
          </cell>
          <cell r="AH1062" t="str">
            <v>-</v>
          </cell>
          <cell r="AI1062" t="str">
            <v>-</v>
          </cell>
          <cell r="AJ1062" t="str">
            <v>Box</v>
          </cell>
          <cell r="AK1062">
            <v>122</v>
          </cell>
          <cell r="AL1062">
            <v>110</v>
          </cell>
          <cell r="AM1062">
            <v>83</v>
          </cell>
          <cell r="AN1062">
            <v>0.51</v>
          </cell>
          <cell r="AO1062">
            <v>0.06</v>
          </cell>
          <cell r="AP1062"/>
        </row>
        <row r="1063">
          <cell r="I1063">
            <v>200315</v>
          </cell>
          <cell r="J1063" t="str">
            <v>AXCELL LITHIUM BATTERY - AL-WX02</v>
          </cell>
          <cell r="K1063">
            <v>20</v>
          </cell>
          <cell r="L1063">
            <v>5</v>
          </cell>
          <cell r="M1063">
            <v>5</v>
          </cell>
          <cell r="N1063" t="str">
            <v>-</v>
          </cell>
          <cell r="O1063"/>
          <cell r="P1063"/>
          <cell r="Q1063">
            <v>100</v>
          </cell>
          <cell r="R1063">
            <v>3564092003150</v>
          </cell>
          <cell r="S1063">
            <v>3564093003159</v>
          </cell>
          <cell r="T1063" t="str">
            <v>China</v>
          </cell>
          <cell r="U1063" t="str">
            <v>8507.60.0020</v>
          </cell>
          <cell r="V1063">
            <v>8507600090</v>
          </cell>
          <cell r="W1063">
            <v>3480</v>
          </cell>
          <cell r="X1063">
            <v>9</v>
          </cell>
          <cell r="Y1063" t="str">
            <v>-</v>
          </cell>
          <cell r="Z1063">
            <v>109.5</v>
          </cell>
          <cell r="AA1063">
            <v>75</v>
          </cell>
          <cell r="AB1063">
            <v>64</v>
          </cell>
          <cell r="AC1063">
            <v>0.68</v>
          </cell>
          <cell r="AD1063">
            <v>0.68</v>
          </cell>
          <cell r="AE1063" t="str">
            <v>-</v>
          </cell>
          <cell r="AF1063" t="str">
            <v>-</v>
          </cell>
          <cell r="AG1063" t="str">
            <v>-</v>
          </cell>
          <cell r="AH1063" t="str">
            <v>-</v>
          </cell>
          <cell r="AI1063" t="str">
            <v>-</v>
          </cell>
          <cell r="AJ1063" t="str">
            <v>Box</v>
          </cell>
          <cell r="AK1063">
            <v>122</v>
          </cell>
          <cell r="AL1063">
            <v>110</v>
          </cell>
          <cell r="AM1063">
            <v>83</v>
          </cell>
          <cell r="AN1063">
            <v>0.75</v>
          </cell>
          <cell r="AO1063">
            <v>6.9999999999999951E-2</v>
          </cell>
          <cell r="AP1063"/>
        </row>
        <row r="1064">
          <cell r="I1064">
            <v>200316</v>
          </cell>
          <cell r="J1064" t="str">
            <v>AXCELL LITHIUM BATTERY - AL-WX03</v>
          </cell>
          <cell r="K1064">
            <v>28</v>
          </cell>
          <cell r="L1064">
            <v>2.5</v>
          </cell>
          <cell r="M1064">
            <v>2.5</v>
          </cell>
          <cell r="N1064" t="str">
            <v>-</v>
          </cell>
          <cell r="O1064"/>
          <cell r="P1064"/>
          <cell r="Q1064">
            <v>70</v>
          </cell>
          <cell r="R1064">
            <v>3564092003167</v>
          </cell>
          <cell r="S1064">
            <v>3564093003166</v>
          </cell>
          <cell r="T1064" t="str">
            <v>China</v>
          </cell>
          <cell r="U1064" t="str">
            <v>8507.60.0020</v>
          </cell>
          <cell r="V1064">
            <v>8507600090</v>
          </cell>
          <cell r="W1064">
            <v>3480</v>
          </cell>
          <cell r="X1064">
            <v>9</v>
          </cell>
          <cell r="Y1064" t="str">
            <v>SP188*</v>
          </cell>
          <cell r="Z1064">
            <v>103.7</v>
          </cell>
          <cell r="AA1064">
            <v>48.8</v>
          </cell>
          <cell r="AB1064">
            <v>72.099999999999994</v>
          </cell>
          <cell r="AC1064">
            <v>0.45</v>
          </cell>
          <cell r="AD1064">
            <v>0.45</v>
          </cell>
          <cell r="AE1064" t="str">
            <v>-</v>
          </cell>
          <cell r="AF1064" t="str">
            <v>-</v>
          </cell>
          <cell r="AG1064" t="str">
            <v>-</v>
          </cell>
          <cell r="AH1064" t="str">
            <v>-</v>
          </cell>
          <cell r="AI1064" t="str">
            <v>-</v>
          </cell>
          <cell r="AJ1064" t="str">
            <v>Box</v>
          </cell>
          <cell r="AK1064">
            <v>122</v>
          </cell>
          <cell r="AL1064">
            <v>110</v>
          </cell>
          <cell r="AM1064">
            <v>83</v>
          </cell>
          <cell r="AN1064">
            <v>0.47</v>
          </cell>
          <cell r="AO1064">
            <v>1.9999999999999962E-2</v>
          </cell>
          <cell r="AP1064"/>
        </row>
        <row r="1065">
          <cell r="I1065">
            <v>200329</v>
          </cell>
          <cell r="J1065" t="str">
            <v>AXCELL LITHIUM BATTERY - AL-ZU01</v>
          </cell>
          <cell r="K1065">
            <v>25.9</v>
          </cell>
          <cell r="L1065">
            <v>2.6</v>
          </cell>
          <cell r="M1065">
            <v>2.6</v>
          </cell>
          <cell r="N1065" t="str">
            <v>-</v>
          </cell>
          <cell r="O1065"/>
          <cell r="P1065"/>
          <cell r="Q1065">
            <v>67.34</v>
          </cell>
          <cell r="R1065">
            <v>3564092003297</v>
          </cell>
          <cell r="S1065">
            <v>3564093003296</v>
          </cell>
          <cell r="T1065" t="str">
            <v>China</v>
          </cell>
          <cell r="U1065" t="str">
            <v>8507.60.0020</v>
          </cell>
          <cell r="V1065">
            <v>8507600090</v>
          </cell>
          <cell r="W1065">
            <v>3480</v>
          </cell>
          <cell r="X1065">
            <v>9</v>
          </cell>
          <cell r="Y1065" t="str">
            <v>SP188*</v>
          </cell>
          <cell r="Z1065">
            <v>129</v>
          </cell>
          <cell r="AA1065">
            <v>67</v>
          </cell>
          <cell r="AB1065">
            <v>27.5</v>
          </cell>
          <cell r="AC1065">
            <v>0.36599999999999999</v>
          </cell>
          <cell r="AD1065">
            <v>0.37</v>
          </cell>
          <cell r="AE1065" t="str">
            <v>-</v>
          </cell>
          <cell r="AF1065" t="str">
            <v>-</v>
          </cell>
          <cell r="AG1065" t="str">
            <v>-</v>
          </cell>
          <cell r="AH1065" t="str">
            <v>-</v>
          </cell>
          <cell r="AI1065" t="str">
            <v>-</v>
          </cell>
          <cell r="AJ1065" t="str">
            <v>Box</v>
          </cell>
          <cell r="AK1065">
            <v>146</v>
          </cell>
          <cell r="AL1065">
            <v>84</v>
          </cell>
          <cell r="AM1065">
            <v>30</v>
          </cell>
          <cell r="AN1065">
            <v>0.39</v>
          </cell>
          <cell r="AO1065">
            <v>2.0000000000000018E-2</v>
          </cell>
          <cell r="AP1065"/>
        </row>
        <row r="1066">
          <cell r="I1066">
            <v>560603</v>
          </cell>
          <cell r="J1066" t="str">
            <v>FULBAT LITHIUM BATTERY - FL-ST01</v>
          </cell>
          <cell r="K1066">
            <v>25.2</v>
          </cell>
          <cell r="L1066">
            <v>8.6999999999999993</v>
          </cell>
          <cell r="M1066">
            <v>8.6999999999999993</v>
          </cell>
          <cell r="N1066" t="str">
            <v>-</v>
          </cell>
          <cell r="O1066"/>
          <cell r="P1066"/>
          <cell r="Q1066">
            <v>219.23999999999998</v>
          </cell>
          <cell r="R1066">
            <v>3564092003013</v>
          </cell>
          <cell r="S1066">
            <v>3564093003012</v>
          </cell>
          <cell r="T1066" t="str">
            <v>China</v>
          </cell>
          <cell r="U1066" t="str">
            <v>8507.60.0020</v>
          </cell>
          <cell r="V1066">
            <v>8507600090</v>
          </cell>
          <cell r="W1066">
            <v>3480</v>
          </cell>
          <cell r="X1066">
            <v>9</v>
          </cell>
          <cell r="Y1066" t="str">
            <v>-</v>
          </cell>
          <cell r="Z1066">
            <v>150</v>
          </cell>
          <cell r="AA1066">
            <v>64</v>
          </cell>
          <cell r="AB1066">
            <v>93</v>
          </cell>
          <cell r="AC1066">
            <v>1.1200000000000001</v>
          </cell>
          <cell r="AD1066">
            <v>1.1200000000000001</v>
          </cell>
          <cell r="AE1066" t="str">
            <v>-</v>
          </cell>
          <cell r="AF1066" t="str">
            <v>-</v>
          </cell>
          <cell r="AG1066" t="str">
            <v>-</v>
          </cell>
          <cell r="AH1066" t="str">
            <v>-</v>
          </cell>
          <cell r="AI1066" t="str">
            <v>-</v>
          </cell>
          <cell r="AJ1066" t="str">
            <v>Box</v>
          </cell>
          <cell r="AK1066">
            <v>170</v>
          </cell>
          <cell r="AL1066">
            <v>100</v>
          </cell>
          <cell r="AM1066">
            <v>68</v>
          </cell>
          <cell r="AN1066">
            <v>1.2</v>
          </cell>
          <cell r="AO1066">
            <v>7.9999999999999849E-2</v>
          </cell>
          <cell r="AP1066"/>
        </row>
        <row r="1067">
          <cell r="I1067">
            <v>200310</v>
          </cell>
          <cell r="J1067" t="str">
            <v>AXCELL NIMH BATTERY - AH-HU05</v>
          </cell>
          <cell r="K1067">
            <v>18</v>
          </cell>
          <cell r="L1067">
            <v>2.2000000000000002</v>
          </cell>
          <cell r="M1067">
            <v>2.2000000000000002</v>
          </cell>
          <cell r="N1067" t="str">
            <v>-</v>
          </cell>
          <cell r="O1067"/>
          <cell r="P1067"/>
          <cell r="Q1067" t="str">
            <v>-</v>
          </cell>
          <cell r="R1067">
            <v>3564092003105</v>
          </cell>
          <cell r="S1067">
            <v>3564093003104</v>
          </cell>
          <cell r="T1067" t="str">
            <v>China</v>
          </cell>
          <cell r="U1067" t="str">
            <v>8507.50.0000</v>
          </cell>
          <cell r="V1067" t="str">
            <v>85075000</v>
          </cell>
          <cell r="W1067">
            <v>3496</v>
          </cell>
          <cell r="X1067" t="str">
            <v>-</v>
          </cell>
          <cell r="Y1067" t="str">
            <v>-</v>
          </cell>
          <cell r="Z1067">
            <v>212</v>
          </cell>
          <cell r="AA1067">
            <v>73</v>
          </cell>
          <cell r="AB1067">
            <v>26</v>
          </cell>
          <cell r="AC1067">
            <v>0.71299999999999997</v>
          </cell>
          <cell r="AD1067">
            <v>0.71299999999999997</v>
          </cell>
          <cell r="AE1067" t="str">
            <v>-</v>
          </cell>
          <cell r="AF1067" t="str">
            <v>-</v>
          </cell>
          <cell r="AG1067" t="str">
            <v>-</v>
          </cell>
          <cell r="AH1067" t="str">
            <v>-</v>
          </cell>
          <cell r="AI1067" t="str">
            <v>-</v>
          </cell>
          <cell r="AJ1067" t="str">
            <v>Box</v>
          </cell>
          <cell r="AK1067">
            <v>240</v>
          </cell>
          <cell r="AL1067">
            <v>70</v>
          </cell>
          <cell r="AM1067">
            <v>25</v>
          </cell>
          <cell r="AN1067">
            <v>0.76700000000000002</v>
          </cell>
          <cell r="AO1067">
            <v>5.4000000000000048E-2</v>
          </cell>
          <cell r="AP1067"/>
        </row>
        <row r="1068">
          <cell r="I1068">
            <v>200333</v>
          </cell>
          <cell r="J1068" t="str">
            <v>AXCELL LITHIUM BATTERY - AL-HU08</v>
          </cell>
          <cell r="K1068">
            <v>18.5</v>
          </cell>
          <cell r="L1068" t="str">
            <v>-</v>
          </cell>
          <cell r="M1068">
            <v>2</v>
          </cell>
          <cell r="N1068" t="str">
            <v>-</v>
          </cell>
          <cell r="O1068"/>
          <cell r="P1068"/>
          <cell r="Q1068">
            <v>37</v>
          </cell>
          <cell r="R1068">
            <v>3564092003334</v>
          </cell>
          <cell r="S1068">
            <v>3564093003333</v>
          </cell>
          <cell r="T1068" t="str">
            <v>China</v>
          </cell>
          <cell r="U1068" t="str">
            <v>8507.60.0020</v>
          </cell>
          <cell r="V1068">
            <v>8507600090</v>
          </cell>
          <cell r="W1068">
            <v>3480</v>
          </cell>
          <cell r="X1068">
            <v>9</v>
          </cell>
          <cell r="Y1068" t="str">
            <v>SP188*</v>
          </cell>
          <cell r="Z1068">
            <v>138.5</v>
          </cell>
          <cell r="AA1068">
            <v>81</v>
          </cell>
          <cell r="AB1068">
            <v>38</v>
          </cell>
          <cell r="AC1068">
            <v>0.37</v>
          </cell>
          <cell r="AD1068">
            <v>0.37</v>
          </cell>
          <cell r="AE1068" t="str">
            <v>-</v>
          </cell>
          <cell r="AF1068" t="str">
            <v>-</v>
          </cell>
          <cell r="AG1068" t="str">
            <v>-</v>
          </cell>
          <cell r="AH1068" t="str">
            <v>-</v>
          </cell>
          <cell r="AI1068" t="str">
            <v>-</v>
          </cell>
          <cell r="AJ1068" t="str">
            <v>Box</v>
          </cell>
          <cell r="AK1068">
            <v>160</v>
          </cell>
          <cell r="AL1068">
            <v>91</v>
          </cell>
          <cell r="AM1068">
            <v>48</v>
          </cell>
          <cell r="AN1068">
            <v>0.42</v>
          </cell>
          <cell r="AO1068">
            <v>4.9999999999999989E-2</v>
          </cell>
          <cell r="AP1068"/>
        </row>
        <row r="1069">
          <cell r="I1069">
            <v>200234</v>
          </cell>
          <cell r="J1069" t="str">
            <v>AXCELL AGM BATTERY - AFT12-100 (T6)</v>
          </cell>
          <cell r="K1069">
            <v>12</v>
          </cell>
          <cell r="L1069">
            <v>106</v>
          </cell>
          <cell r="M1069">
            <v>100</v>
          </cell>
          <cell r="N1069" t="str">
            <v>-</v>
          </cell>
          <cell r="O1069">
            <v>5.5</v>
          </cell>
          <cell r="P1069">
            <v>0</v>
          </cell>
          <cell r="Q1069" t="str">
            <v>/</v>
          </cell>
          <cell r="R1069">
            <v>3564092002344</v>
          </cell>
          <cell r="S1069" t="str">
            <v>NC</v>
          </cell>
          <cell r="T1069" t="str">
            <v>China</v>
          </cell>
          <cell r="U1069" t="str">
            <v>8507.20.8041</v>
          </cell>
          <cell r="V1069">
            <v>8507202090</v>
          </cell>
          <cell r="W1069">
            <v>2800</v>
          </cell>
          <cell r="X1069">
            <v>8</v>
          </cell>
          <cell r="Y1069" t="str">
            <v>-</v>
          </cell>
          <cell r="Z1069">
            <v>508</v>
          </cell>
          <cell r="AA1069">
            <v>110</v>
          </cell>
          <cell r="AB1069">
            <v>238.5</v>
          </cell>
          <cell r="AC1069">
            <v>32</v>
          </cell>
          <cell r="AD1069">
            <v>32</v>
          </cell>
          <cell r="AE1069" t="str">
            <v>-</v>
          </cell>
          <cell r="AF1069" t="str">
            <v>-</v>
          </cell>
          <cell r="AG1069" t="str">
            <v>-</v>
          </cell>
          <cell r="AH1069" t="str">
            <v>-</v>
          </cell>
          <cell r="AI1069" t="str">
            <v>-</v>
          </cell>
          <cell r="AJ1069" t="str">
            <v>NC</v>
          </cell>
          <cell r="AK1069" t="str">
            <v>NC</v>
          </cell>
          <cell r="AL1069" t="str">
            <v>NC</v>
          </cell>
          <cell r="AM1069" t="str">
            <v>NC</v>
          </cell>
          <cell r="AN1069" t="str">
            <v>NC</v>
          </cell>
          <cell r="AO1069" t="str">
            <v>NC</v>
          </cell>
          <cell r="AP1069" t="str">
            <v>NC</v>
          </cell>
        </row>
        <row r="1070">
          <cell r="I1070">
            <v>200235</v>
          </cell>
          <cell r="J1070" t="str">
            <v>AXCELL AGM BATTERY - AFT12-150 (T6)</v>
          </cell>
          <cell r="K1070">
            <v>12</v>
          </cell>
          <cell r="L1070">
            <v>157.6</v>
          </cell>
          <cell r="M1070">
            <v>150</v>
          </cell>
          <cell r="N1070" t="str">
            <v>-</v>
          </cell>
          <cell r="O1070">
            <v>4.3</v>
          </cell>
          <cell r="P1070">
            <v>0</v>
          </cell>
          <cell r="Q1070" t="str">
            <v>/</v>
          </cell>
          <cell r="R1070">
            <v>3564092002351</v>
          </cell>
          <cell r="S1070" t="str">
            <v>NC</v>
          </cell>
          <cell r="T1070" t="str">
            <v>China</v>
          </cell>
          <cell r="U1070" t="str">
            <v>8507.20.8041</v>
          </cell>
          <cell r="V1070">
            <v>8507202090</v>
          </cell>
          <cell r="W1070">
            <v>2800</v>
          </cell>
          <cell r="X1070">
            <v>8</v>
          </cell>
          <cell r="Y1070" t="str">
            <v>-</v>
          </cell>
          <cell r="Z1070">
            <v>551</v>
          </cell>
          <cell r="AA1070">
            <v>110</v>
          </cell>
          <cell r="AB1070">
            <v>288</v>
          </cell>
          <cell r="AC1070">
            <v>44.8</v>
          </cell>
          <cell r="AD1070">
            <v>44.8</v>
          </cell>
          <cell r="AE1070" t="str">
            <v>-</v>
          </cell>
          <cell r="AF1070" t="str">
            <v>-</v>
          </cell>
          <cell r="AG1070" t="str">
            <v>-</v>
          </cell>
          <cell r="AH1070" t="str">
            <v>-</v>
          </cell>
          <cell r="AI1070" t="str">
            <v>-</v>
          </cell>
          <cell r="AJ1070" t="str">
            <v>NC</v>
          </cell>
          <cell r="AK1070" t="str">
            <v>NC</v>
          </cell>
          <cell r="AL1070" t="str">
            <v>NC</v>
          </cell>
          <cell r="AM1070" t="str">
            <v>NC</v>
          </cell>
          <cell r="AN1070" t="str">
            <v>NC</v>
          </cell>
          <cell r="AO1070" t="str">
            <v>NC</v>
          </cell>
          <cell r="AP1070" t="str">
            <v>NC</v>
          </cell>
        </row>
        <row r="1071">
          <cell r="I1071">
            <v>200179</v>
          </cell>
          <cell r="J1071" t="str">
            <v>AXCELL AGM BATTERY - AP12-0.8 (JST)</v>
          </cell>
          <cell r="K1071">
            <v>12</v>
          </cell>
          <cell r="L1071">
            <v>0.8</v>
          </cell>
          <cell r="M1071">
            <v>0.75</v>
          </cell>
          <cell r="N1071" t="str">
            <v>-</v>
          </cell>
          <cell r="O1071">
            <v>180</v>
          </cell>
          <cell r="P1071" t="str">
            <v>/</v>
          </cell>
          <cell r="Q1071" t="str">
            <v>/</v>
          </cell>
          <cell r="R1071">
            <v>3564092001798</v>
          </cell>
          <cell r="S1071">
            <v>3564093001797</v>
          </cell>
          <cell r="T1071" t="str">
            <v>China</v>
          </cell>
          <cell r="U1071" t="str">
            <v>8507.20.8041</v>
          </cell>
          <cell r="V1071">
            <v>8507202090</v>
          </cell>
          <cell r="W1071">
            <v>2800</v>
          </cell>
          <cell r="X1071">
            <v>8</v>
          </cell>
          <cell r="Y1071" t="str">
            <v>-</v>
          </cell>
          <cell r="Z1071">
            <v>96</v>
          </cell>
          <cell r="AA1071">
            <v>25</v>
          </cell>
          <cell r="AB1071">
            <v>62</v>
          </cell>
          <cell r="AC1071">
            <v>0.36</v>
          </cell>
          <cell r="AD1071">
            <v>0.36</v>
          </cell>
          <cell r="AE1071" t="str">
            <v>-</v>
          </cell>
          <cell r="AF1071" t="str">
            <v>-</v>
          </cell>
          <cell r="AG1071" t="str">
            <v>-</v>
          </cell>
          <cell r="AH1071" t="str">
            <v>-</v>
          </cell>
          <cell r="AI1071" t="str">
            <v>-</v>
          </cell>
          <cell r="AJ1071" t="str">
            <v>NC</v>
          </cell>
          <cell r="AK1071" t="str">
            <v>NC</v>
          </cell>
          <cell r="AL1071" t="str">
            <v>NC</v>
          </cell>
          <cell r="AM1071" t="str">
            <v>NC</v>
          </cell>
          <cell r="AN1071" t="str">
            <v>NC</v>
          </cell>
          <cell r="AO1071" t="str">
            <v>NC</v>
          </cell>
          <cell r="AP1071" t="str">
            <v>NC</v>
          </cell>
        </row>
        <row r="1072">
          <cell r="I1072">
            <v>200180</v>
          </cell>
          <cell r="J1072" t="str">
            <v>AXCELL AGM BATTERY - AP12-0.8FR (JST)</v>
          </cell>
          <cell r="K1072">
            <v>12</v>
          </cell>
          <cell r="L1072">
            <v>0.8</v>
          </cell>
          <cell r="M1072">
            <v>0.75</v>
          </cell>
          <cell r="N1072" t="str">
            <v>-</v>
          </cell>
          <cell r="O1072">
            <v>180</v>
          </cell>
          <cell r="P1072" t="str">
            <v>/</v>
          </cell>
          <cell r="Q1072" t="str">
            <v>/</v>
          </cell>
          <cell r="R1072">
            <v>3564092001804</v>
          </cell>
          <cell r="S1072">
            <v>3564093001803</v>
          </cell>
          <cell r="T1072" t="str">
            <v>China</v>
          </cell>
          <cell r="U1072" t="str">
            <v>8507.20.8041</v>
          </cell>
          <cell r="V1072">
            <v>8507202090</v>
          </cell>
          <cell r="W1072">
            <v>2800</v>
          </cell>
          <cell r="X1072">
            <v>8</v>
          </cell>
          <cell r="Y1072" t="str">
            <v>-</v>
          </cell>
          <cell r="Z1072">
            <v>96</v>
          </cell>
          <cell r="AA1072">
            <v>25</v>
          </cell>
          <cell r="AB1072">
            <v>62</v>
          </cell>
          <cell r="AC1072">
            <v>0.36</v>
          </cell>
          <cell r="AD1072">
            <v>0.36</v>
          </cell>
          <cell r="AE1072" t="str">
            <v>-</v>
          </cell>
          <cell r="AF1072" t="str">
            <v>-</v>
          </cell>
          <cell r="AG1072" t="str">
            <v>-</v>
          </cell>
          <cell r="AH1072" t="str">
            <v>-</v>
          </cell>
          <cell r="AI1072" t="str">
            <v>-</v>
          </cell>
          <cell r="AJ1072" t="str">
            <v>NC</v>
          </cell>
          <cell r="AK1072" t="str">
            <v>NC</v>
          </cell>
          <cell r="AL1072" t="str">
            <v>NC</v>
          </cell>
          <cell r="AM1072" t="str">
            <v>NC</v>
          </cell>
          <cell r="AN1072" t="str">
            <v>NC</v>
          </cell>
          <cell r="AO1072" t="str">
            <v>NC</v>
          </cell>
          <cell r="AP1072" t="str">
            <v>NC</v>
          </cell>
        </row>
        <row r="1073">
          <cell r="I1073">
            <v>200182</v>
          </cell>
          <cell r="J1073" t="str">
            <v>AXCELL AGM BATTERY - AP12-1.2FR (T1)</v>
          </cell>
          <cell r="K1073">
            <v>12</v>
          </cell>
          <cell r="L1073">
            <v>1.2</v>
          </cell>
          <cell r="M1073">
            <v>1.1160000000000001</v>
          </cell>
          <cell r="N1073" t="str">
            <v>-</v>
          </cell>
          <cell r="O1073">
            <v>145</v>
          </cell>
          <cell r="P1073" t="str">
            <v>/</v>
          </cell>
          <cell r="Q1073" t="str">
            <v>/</v>
          </cell>
          <cell r="R1073">
            <v>3564092001828</v>
          </cell>
          <cell r="S1073">
            <v>3564093001827</v>
          </cell>
          <cell r="T1073" t="str">
            <v>China</v>
          </cell>
          <cell r="U1073" t="str">
            <v>8507.20.8041</v>
          </cell>
          <cell r="V1073">
            <v>8507202090</v>
          </cell>
          <cell r="W1073">
            <v>2800</v>
          </cell>
          <cell r="X1073">
            <v>8</v>
          </cell>
          <cell r="Y1073" t="str">
            <v>-</v>
          </cell>
          <cell r="Z1073">
            <v>97</v>
          </cell>
          <cell r="AA1073">
            <v>43</v>
          </cell>
          <cell r="AB1073">
            <v>58</v>
          </cell>
          <cell r="AC1073">
            <v>0.55000000000000004</v>
          </cell>
          <cell r="AD1073">
            <v>0.55000000000000004</v>
          </cell>
          <cell r="AE1073" t="str">
            <v>-</v>
          </cell>
          <cell r="AF1073" t="str">
            <v>-</v>
          </cell>
          <cell r="AG1073" t="str">
            <v>-</v>
          </cell>
          <cell r="AH1073" t="str">
            <v>-</v>
          </cell>
          <cell r="AI1073" t="str">
            <v>-</v>
          </cell>
          <cell r="AJ1073" t="str">
            <v>NC</v>
          </cell>
          <cell r="AK1073" t="str">
            <v>NC</v>
          </cell>
          <cell r="AL1073" t="str">
            <v>NC</v>
          </cell>
          <cell r="AM1073" t="str">
            <v>NC</v>
          </cell>
          <cell r="AN1073" t="str">
            <v>NC</v>
          </cell>
          <cell r="AO1073" t="str">
            <v>NC</v>
          </cell>
          <cell r="AP1073" t="str">
            <v>NC</v>
          </cell>
        </row>
        <row r="1074">
          <cell r="I1074">
            <v>200181</v>
          </cell>
          <cell r="J1074" t="str">
            <v>AXCELL AGM BATTERY - AP12-1.2VdS (T1)</v>
          </cell>
          <cell r="K1074">
            <v>12</v>
          </cell>
          <cell r="L1074">
            <v>1.2</v>
          </cell>
          <cell r="M1074">
            <v>1.1160000000000001</v>
          </cell>
          <cell r="N1074" t="str">
            <v>-</v>
          </cell>
          <cell r="O1074">
            <v>145</v>
          </cell>
          <cell r="P1074" t="str">
            <v>/</v>
          </cell>
          <cell r="Q1074" t="str">
            <v>/</v>
          </cell>
          <cell r="R1074">
            <v>3564092001811</v>
          </cell>
          <cell r="S1074">
            <v>3564093001810</v>
          </cell>
          <cell r="T1074" t="str">
            <v>China</v>
          </cell>
          <cell r="U1074" t="str">
            <v>8507.20.8041</v>
          </cell>
          <cell r="V1074">
            <v>8507202090</v>
          </cell>
          <cell r="W1074">
            <v>2800</v>
          </cell>
          <cell r="X1074">
            <v>8</v>
          </cell>
          <cell r="Y1074" t="str">
            <v>-</v>
          </cell>
          <cell r="Z1074">
            <v>97</v>
          </cell>
          <cell r="AA1074">
            <v>44</v>
          </cell>
          <cell r="AB1074">
            <v>58</v>
          </cell>
          <cell r="AC1074">
            <v>0.6</v>
          </cell>
          <cell r="AD1074">
            <v>0.6</v>
          </cell>
          <cell r="AE1074" t="str">
            <v>-</v>
          </cell>
          <cell r="AF1074" t="str">
            <v>-</v>
          </cell>
          <cell r="AG1074" t="str">
            <v>-</v>
          </cell>
          <cell r="AH1074" t="str">
            <v>-</v>
          </cell>
          <cell r="AI1074" t="str">
            <v>-</v>
          </cell>
          <cell r="AJ1074" t="str">
            <v>NC</v>
          </cell>
          <cell r="AK1074" t="str">
            <v>NC</v>
          </cell>
          <cell r="AL1074" t="str">
            <v>NC</v>
          </cell>
          <cell r="AM1074" t="str">
            <v>NC</v>
          </cell>
          <cell r="AN1074" t="str">
            <v>NC</v>
          </cell>
          <cell r="AO1074" t="str">
            <v>NC</v>
          </cell>
          <cell r="AP1074" t="str">
            <v>NC</v>
          </cell>
        </row>
        <row r="1075">
          <cell r="I1075">
            <v>200298</v>
          </cell>
          <cell r="J1075" t="str">
            <v>AXCELL AGM BATTERY - AP12-1.9 (T1)</v>
          </cell>
          <cell r="K1075">
            <v>12</v>
          </cell>
          <cell r="L1075">
            <v>1.9</v>
          </cell>
          <cell r="M1075">
            <v>1.8</v>
          </cell>
          <cell r="N1075" t="str">
            <v>-</v>
          </cell>
          <cell r="O1075">
            <v>110</v>
          </cell>
          <cell r="P1075" t="str">
            <v>/</v>
          </cell>
          <cell r="Q1075" t="str">
            <v>/</v>
          </cell>
          <cell r="R1075" t="str">
            <v>356409200298</v>
          </cell>
          <cell r="S1075" t="str">
            <v>3564093002987</v>
          </cell>
          <cell r="T1075" t="str">
            <v>China</v>
          </cell>
          <cell r="U1075" t="str">
            <v>8507.20.8041</v>
          </cell>
          <cell r="V1075">
            <v>8507202090</v>
          </cell>
          <cell r="W1075">
            <v>2800</v>
          </cell>
          <cell r="X1075">
            <v>8</v>
          </cell>
          <cell r="Y1075" t="str">
            <v>-</v>
          </cell>
          <cell r="Z1075">
            <v>178</v>
          </cell>
          <cell r="AA1075">
            <v>35</v>
          </cell>
          <cell r="AB1075">
            <v>66</v>
          </cell>
          <cell r="AC1075">
            <v>0.85</v>
          </cell>
          <cell r="AD1075">
            <v>0.85</v>
          </cell>
          <cell r="AE1075" t="str">
            <v>-</v>
          </cell>
          <cell r="AF1075" t="str">
            <v>-</v>
          </cell>
          <cell r="AG1075" t="str">
            <v>-</v>
          </cell>
          <cell r="AH1075" t="str">
            <v>-</v>
          </cell>
          <cell r="AI1075" t="str">
            <v>-</v>
          </cell>
          <cell r="AJ1075" t="str">
            <v>NC</v>
          </cell>
          <cell r="AK1075" t="str">
            <v>NC</v>
          </cell>
          <cell r="AL1075" t="str">
            <v>NC</v>
          </cell>
          <cell r="AM1075" t="str">
            <v>NC</v>
          </cell>
          <cell r="AN1075" t="str">
            <v>NC</v>
          </cell>
          <cell r="AO1075" t="str">
            <v>NC</v>
          </cell>
          <cell r="AP1075" t="str">
            <v>NC</v>
          </cell>
        </row>
        <row r="1076">
          <cell r="I1076">
            <v>200229</v>
          </cell>
          <cell r="J1076" t="str">
            <v>AXCELL AGM BATTERY - AP12-100 (T11)</v>
          </cell>
          <cell r="K1076">
            <v>12</v>
          </cell>
          <cell r="L1076">
            <v>104</v>
          </cell>
          <cell r="M1076">
            <v>100</v>
          </cell>
          <cell r="N1076" t="str">
            <v>-</v>
          </cell>
          <cell r="O1076"/>
          <cell r="P1076"/>
          <cell r="Q1076" t="str">
            <v>-</v>
          </cell>
          <cell r="R1076">
            <v>3564092002290</v>
          </cell>
          <cell r="S1076" t="str">
            <v>NC</v>
          </cell>
          <cell r="T1076" t="str">
            <v>China</v>
          </cell>
          <cell r="U1076" t="str">
            <v>8507.20.8041</v>
          </cell>
          <cell r="V1076">
            <v>8507202090</v>
          </cell>
          <cell r="W1076">
            <v>2800</v>
          </cell>
          <cell r="X1076">
            <v>8</v>
          </cell>
          <cell r="Y1076" t="str">
            <v>-</v>
          </cell>
          <cell r="Z1076">
            <v>330</v>
          </cell>
          <cell r="AA1076">
            <v>173</v>
          </cell>
          <cell r="AB1076">
            <v>220</v>
          </cell>
          <cell r="AC1076">
            <v>30.6</v>
          </cell>
          <cell r="AD1076">
            <v>30.6</v>
          </cell>
          <cell r="AE1076" t="str">
            <v>-</v>
          </cell>
          <cell r="AF1076" t="str">
            <v>-</v>
          </cell>
          <cell r="AG1076" t="str">
            <v>-</v>
          </cell>
          <cell r="AH1076" t="str">
            <v>-</v>
          </cell>
          <cell r="AI1076" t="str">
            <v>-</v>
          </cell>
          <cell r="AJ1076" t="str">
            <v>NC</v>
          </cell>
          <cell r="AK1076"/>
          <cell r="AL1076"/>
          <cell r="AM1076"/>
          <cell r="AN1076"/>
          <cell r="AO1076"/>
          <cell r="AP1076"/>
        </row>
        <row r="1077">
          <cell r="I1077">
            <v>200203</v>
          </cell>
          <cell r="J1077" t="str">
            <v>AXCELL AGM BATTERY - AP12-10H (T2)</v>
          </cell>
          <cell r="K1077">
            <v>12</v>
          </cell>
          <cell r="L1077">
            <v>10</v>
          </cell>
          <cell r="M1077">
            <v>9.3000000000000007</v>
          </cell>
          <cell r="N1077" t="str">
            <v>-</v>
          </cell>
          <cell r="O1077">
            <v>20</v>
          </cell>
          <cell r="P1077" t="str">
            <v>/</v>
          </cell>
          <cell r="Q1077" t="str">
            <v>/</v>
          </cell>
          <cell r="R1077">
            <v>3564092002030</v>
          </cell>
          <cell r="S1077">
            <v>3564093002039</v>
          </cell>
          <cell r="T1077" t="str">
            <v>China</v>
          </cell>
          <cell r="U1077" t="str">
            <v>8507.20.8041</v>
          </cell>
          <cell r="V1077">
            <v>8507202090</v>
          </cell>
          <cell r="W1077">
            <v>2800</v>
          </cell>
          <cell r="X1077">
            <v>8</v>
          </cell>
          <cell r="Y1077" t="str">
            <v>-</v>
          </cell>
          <cell r="Z1077">
            <v>151</v>
          </cell>
          <cell r="AA1077">
            <v>65</v>
          </cell>
          <cell r="AB1077">
            <v>121</v>
          </cell>
          <cell r="AC1077">
            <v>3.07</v>
          </cell>
          <cell r="AD1077">
            <v>3.07</v>
          </cell>
          <cell r="AE1077" t="str">
            <v>-</v>
          </cell>
          <cell r="AF1077" t="str">
            <v>-</v>
          </cell>
          <cell r="AG1077" t="str">
            <v>-</v>
          </cell>
          <cell r="AH1077" t="str">
            <v>-</v>
          </cell>
          <cell r="AI1077" t="str">
            <v>-</v>
          </cell>
          <cell r="AJ1077" t="str">
            <v>NC</v>
          </cell>
          <cell r="AK1077" t="str">
            <v>NC</v>
          </cell>
          <cell r="AL1077" t="str">
            <v>NC</v>
          </cell>
          <cell r="AM1077" t="str">
            <v>NC</v>
          </cell>
          <cell r="AN1077" t="str">
            <v>NC</v>
          </cell>
          <cell r="AO1077" t="str">
            <v>NC</v>
          </cell>
          <cell r="AP1077" t="str">
            <v>NC</v>
          </cell>
        </row>
        <row r="1078">
          <cell r="I1078">
            <v>200204</v>
          </cell>
          <cell r="J1078" t="str">
            <v>AXCELL AGM BATTERY - AP12-12 (T2)</v>
          </cell>
          <cell r="K1078">
            <v>12</v>
          </cell>
          <cell r="L1078">
            <v>11.2</v>
          </cell>
          <cell r="M1078">
            <v>12</v>
          </cell>
          <cell r="N1078" t="str">
            <v>-</v>
          </cell>
          <cell r="O1078">
            <v>19</v>
          </cell>
          <cell r="P1078" t="str">
            <v>/</v>
          </cell>
          <cell r="Q1078" t="str">
            <v>/</v>
          </cell>
          <cell r="R1078">
            <v>3564092002047</v>
          </cell>
          <cell r="S1078">
            <v>3564093002046</v>
          </cell>
          <cell r="T1078" t="str">
            <v>China</v>
          </cell>
          <cell r="U1078" t="str">
            <v>8507.20.8041</v>
          </cell>
          <cell r="V1078">
            <v>8507202090</v>
          </cell>
          <cell r="W1078">
            <v>2800</v>
          </cell>
          <cell r="X1078">
            <v>8</v>
          </cell>
          <cell r="Y1078" t="str">
            <v>-</v>
          </cell>
          <cell r="Z1078">
            <v>151</v>
          </cell>
          <cell r="AA1078">
            <v>98</v>
          </cell>
          <cell r="AB1078">
            <v>101</v>
          </cell>
          <cell r="AC1078">
            <v>3.24</v>
          </cell>
          <cell r="AD1078">
            <v>3.24</v>
          </cell>
          <cell r="AE1078" t="str">
            <v>-</v>
          </cell>
          <cell r="AF1078" t="str">
            <v>-</v>
          </cell>
          <cell r="AG1078" t="str">
            <v>-</v>
          </cell>
          <cell r="AH1078" t="str">
            <v>-</v>
          </cell>
          <cell r="AI1078" t="str">
            <v>-</v>
          </cell>
          <cell r="AJ1078" t="str">
            <v>NC</v>
          </cell>
          <cell r="AK1078" t="str">
            <v>NC</v>
          </cell>
          <cell r="AL1078" t="str">
            <v>NC</v>
          </cell>
          <cell r="AM1078" t="str">
            <v>NC</v>
          </cell>
          <cell r="AN1078" t="str">
            <v>NC</v>
          </cell>
          <cell r="AO1078" t="str">
            <v>NC</v>
          </cell>
          <cell r="AP1078" t="str">
            <v>NC</v>
          </cell>
        </row>
        <row r="1079">
          <cell r="I1079">
            <v>200230</v>
          </cell>
          <cell r="J1079" t="str">
            <v>AXCELL AGM BATTERY - AP12-120 (T11)</v>
          </cell>
          <cell r="K1079">
            <v>12</v>
          </cell>
          <cell r="L1079">
            <v>124.8</v>
          </cell>
          <cell r="M1079">
            <v>120</v>
          </cell>
          <cell r="N1079" t="str">
            <v>-</v>
          </cell>
          <cell r="O1079">
            <v>4</v>
          </cell>
          <cell r="P1079">
            <v>0</v>
          </cell>
          <cell r="Q1079" t="str">
            <v>/</v>
          </cell>
          <cell r="R1079">
            <v>3564092002306</v>
          </cell>
          <cell r="S1079" t="str">
            <v>NC</v>
          </cell>
          <cell r="T1079" t="str">
            <v>China</v>
          </cell>
          <cell r="U1079" t="str">
            <v>8507.20.8041</v>
          </cell>
          <cell r="V1079">
            <v>8507202090</v>
          </cell>
          <cell r="W1079">
            <v>2800</v>
          </cell>
          <cell r="X1079">
            <v>8</v>
          </cell>
          <cell r="Y1079" t="str">
            <v>-</v>
          </cell>
          <cell r="Z1079">
            <v>408</v>
          </cell>
          <cell r="AA1079">
            <v>177</v>
          </cell>
          <cell r="AB1079">
            <v>225</v>
          </cell>
          <cell r="AC1079">
            <v>37.299999999999997</v>
          </cell>
          <cell r="AD1079">
            <v>37.299999999999997</v>
          </cell>
          <cell r="AE1079" t="str">
            <v>-</v>
          </cell>
          <cell r="AF1079" t="str">
            <v>-</v>
          </cell>
          <cell r="AG1079" t="str">
            <v>-</v>
          </cell>
          <cell r="AH1079" t="str">
            <v>-</v>
          </cell>
          <cell r="AI1079" t="str">
            <v>-</v>
          </cell>
          <cell r="AJ1079" t="str">
            <v>NC</v>
          </cell>
          <cell r="AK1079" t="str">
            <v>NC</v>
          </cell>
          <cell r="AL1079" t="str">
            <v>NC</v>
          </cell>
          <cell r="AM1079" t="str">
            <v>NC</v>
          </cell>
          <cell r="AN1079" t="str">
            <v>NC</v>
          </cell>
          <cell r="AO1079" t="str">
            <v>NC</v>
          </cell>
          <cell r="AP1079" t="str">
            <v>NC</v>
          </cell>
        </row>
        <row r="1080">
          <cell r="I1080">
            <v>200205</v>
          </cell>
          <cell r="J1080" t="str">
            <v>AXCELL AGM BATTERY - AP12-12FR (T2)</v>
          </cell>
          <cell r="K1080">
            <v>12</v>
          </cell>
          <cell r="L1080">
            <v>12</v>
          </cell>
          <cell r="M1080">
            <v>11.2</v>
          </cell>
          <cell r="N1080" t="str">
            <v>-</v>
          </cell>
          <cell r="O1080">
            <v>19</v>
          </cell>
          <cell r="P1080" t="str">
            <v>/</v>
          </cell>
          <cell r="Q1080" t="str">
            <v>/</v>
          </cell>
          <cell r="R1080">
            <v>3564092002054</v>
          </cell>
          <cell r="S1080">
            <v>3564093002053</v>
          </cell>
          <cell r="T1080" t="str">
            <v>China</v>
          </cell>
          <cell r="U1080" t="str">
            <v>8507.20.8041</v>
          </cell>
          <cell r="V1080">
            <v>8507202090</v>
          </cell>
          <cell r="W1080">
            <v>2800</v>
          </cell>
          <cell r="X1080">
            <v>8</v>
          </cell>
          <cell r="Y1080" t="str">
            <v>-</v>
          </cell>
          <cell r="Z1080">
            <v>151</v>
          </cell>
          <cell r="AA1080">
            <v>98</v>
          </cell>
          <cell r="AB1080">
            <v>101</v>
          </cell>
          <cell r="AC1080">
            <v>3.24</v>
          </cell>
          <cell r="AD1080">
            <v>3.24</v>
          </cell>
          <cell r="AE1080" t="str">
            <v>-</v>
          </cell>
          <cell r="AF1080" t="str">
            <v>-</v>
          </cell>
          <cell r="AG1080" t="str">
            <v>-</v>
          </cell>
          <cell r="AH1080" t="str">
            <v>-</v>
          </cell>
          <cell r="AI1080" t="str">
            <v>-</v>
          </cell>
          <cell r="AJ1080" t="str">
            <v>NC</v>
          </cell>
          <cell r="AK1080" t="str">
            <v>NC</v>
          </cell>
          <cell r="AL1080" t="str">
            <v>NC</v>
          </cell>
          <cell r="AM1080" t="str">
            <v>NC</v>
          </cell>
          <cell r="AN1080" t="str">
            <v>NC</v>
          </cell>
          <cell r="AO1080" t="str">
            <v>NC</v>
          </cell>
          <cell r="AP1080" t="str">
            <v>NC</v>
          </cell>
        </row>
        <row r="1081">
          <cell r="I1081">
            <v>200231</v>
          </cell>
          <cell r="J1081" t="str">
            <v>AXCELL AGM BATTERY - AP12-150 (T11)</v>
          </cell>
          <cell r="K1081">
            <v>12</v>
          </cell>
          <cell r="L1081">
            <v>156</v>
          </cell>
          <cell r="M1081">
            <v>150</v>
          </cell>
          <cell r="N1081" t="str">
            <v>-</v>
          </cell>
          <cell r="O1081">
            <v>3.5</v>
          </cell>
          <cell r="P1081">
            <v>0</v>
          </cell>
          <cell r="Q1081" t="str">
            <v>/</v>
          </cell>
          <cell r="R1081">
            <v>3564092002313</v>
          </cell>
          <cell r="S1081" t="str">
            <v>NC</v>
          </cell>
          <cell r="T1081" t="str">
            <v>China</v>
          </cell>
          <cell r="U1081" t="str">
            <v>8507.20.8041</v>
          </cell>
          <cell r="V1081">
            <v>8507202090</v>
          </cell>
          <cell r="W1081">
            <v>2800</v>
          </cell>
          <cell r="X1081">
            <v>8</v>
          </cell>
          <cell r="Y1081" t="str">
            <v>-</v>
          </cell>
          <cell r="Z1081">
            <v>483</v>
          </cell>
          <cell r="AA1081">
            <v>170</v>
          </cell>
          <cell r="AB1081">
            <v>238.5</v>
          </cell>
          <cell r="AC1081">
            <v>43.2</v>
          </cell>
          <cell r="AD1081">
            <v>43.2</v>
          </cell>
          <cell r="AE1081" t="str">
            <v>-</v>
          </cell>
          <cell r="AF1081" t="str">
            <v>-</v>
          </cell>
          <cell r="AG1081" t="str">
            <v>-</v>
          </cell>
          <cell r="AH1081" t="str">
            <v>-</v>
          </cell>
          <cell r="AI1081" t="str">
            <v>-</v>
          </cell>
          <cell r="AJ1081" t="str">
            <v>NC</v>
          </cell>
          <cell r="AK1081" t="str">
            <v>NC</v>
          </cell>
          <cell r="AL1081" t="str">
            <v>NC</v>
          </cell>
          <cell r="AM1081" t="str">
            <v>NC</v>
          </cell>
          <cell r="AN1081" t="str">
            <v>NC</v>
          </cell>
          <cell r="AO1081" t="str">
            <v>NC</v>
          </cell>
          <cell r="AP1081" t="str">
            <v>NC</v>
          </cell>
        </row>
        <row r="1082">
          <cell r="I1082">
            <v>200207</v>
          </cell>
          <cell r="J1082" t="str">
            <v>AXCELL AGM BATTERY - AP12-18 (T12)</v>
          </cell>
          <cell r="K1082">
            <v>12</v>
          </cell>
          <cell r="L1082">
            <v>18</v>
          </cell>
          <cell r="M1082">
            <v>16.7</v>
          </cell>
          <cell r="N1082" t="str">
            <v>-</v>
          </cell>
          <cell r="O1082"/>
          <cell r="P1082"/>
          <cell r="Q1082" t="str">
            <v>-</v>
          </cell>
          <cell r="R1082">
            <v>3564092002078</v>
          </cell>
          <cell r="S1082">
            <v>3564093002077</v>
          </cell>
          <cell r="T1082" t="str">
            <v>China</v>
          </cell>
          <cell r="U1082" t="str">
            <v>8507.20.8041</v>
          </cell>
          <cell r="V1082">
            <v>8507202090</v>
          </cell>
          <cell r="W1082">
            <v>2800</v>
          </cell>
          <cell r="X1082">
            <v>8</v>
          </cell>
          <cell r="Y1082" t="str">
            <v>-</v>
          </cell>
          <cell r="Z1082">
            <v>181.5</v>
          </cell>
          <cell r="AA1082">
            <v>76.5</v>
          </cell>
          <cell r="AB1082">
            <v>167.5</v>
          </cell>
          <cell r="AC1082">
            <v>5.4</v>
          </cell>
          <cell r="AD1082">
            <v>5.4</v>
          </cell>
          <cell r="AE1082" t="str">
            <v>-</v>
          </cell>
          <cell r="AF1082" t="str">
            <v>-</v>
          </cell>
          <cell r="AG1082" t="str">
            <v>-</v>
          </cell>
          <cell r="AH1082" t="str">
            <v>-</v>
          </cell>
          <cell r="AI1082" t="str">
            <v>-</v>
          </cell>
          <cell r="AJ1082" t="str">
            <v>NC</v>
          </cell>
          <cell r="AK1082"/>
          <cell r="AL1082"/>
          <cell r="AM1082"/>
          <cell r="AN1082"/>
          <cell r="AO1082"/>
          <cell r="AP1082"/>
        </row>
        <row r="1083">
          <cell r="I1083">
            <v>200208</v>
          </cell>
          <cell r="J1083" t="str">
            <v>AXCELL AGM BATTERY - AP12-18FR (T12)</v>
          </cell>
          <cell r="K1083">
            <v>12</v>
          </cell>
          <cell r="L1083">
            <v>18</v>
          </cell>
          <cell r="M1083">
            <v>16.7</v>
          </cell>
          <cell r="N1083" t="str">
            <v>-</v>
          </cell>
          <cell r="O1083"/>
          <cell r="P1083"/>
          <cell r="Q1083" t="str">
            <v>-</v>
          </cell>
          <cell r="R1083">
            <v>3564092002085</v>
          </cell>
          <cell r="S1083">
            <v>3564093002084</v>
          </cell>
          <cell r="T1083" t="str">
            <v>China</v>
          </cell>
          <cell r="U1083" t="str">
            <v>8507.20.8041</v>
          </cell>
          <cell r="V1083">
            <v>8507202090</v>
          </cell>
          <cell r="W1083">
            <v>2800</v>
          </cell>
          <cell r="X1083">
            <v>8</v>
          </cell>
          <cell r="Y1083" t="str">
            <v>-</v>
          </cell>
          <cell r="Z1083">
            <v>181.5</v>
          </cell>
          <cell r="AA1083">
            <v>76.5</v>
          </cell>
          <cell r="AB1083">
            <v>167.5</v>
          </cell>
          <cell r="AC1083">
            <v>5.4</v>
          </cell>
          <cell r="AD1083">
            <v>5.4</v>
          </cell>
          <cell r="AE1083" t="str">
            <v>-</v>
          </cell>
          <cell r="AF1083" t="str">
            <v>-</v>
          </cell>
          <cell r="AG1083" t="str">
            <v>-</v>
          </cell>
          <cell r="AH1083" t="str">
            <v>-</v>
          </cell>
          <cell r="AI1083" t="str">
            <v>-</v>
          </cell>
          <cell r="AJ1083" t="str">
            <v>NC</v>
          </cell>
          <cell r="AK1083"/>
          <cell r="AL1083"/>
          <cell r="AM1083"/>
          <cell r="AN1083"/>
          <cell r="AO1083"/>
          <cell r="AP1083"/>
        </row>
        <row r="1084">
          <cell r="I1084">
            <v>200209</v>
          </cell>
          <cell r="J1084" t="str">
            <v>AXCELL AGM BATTERY - AP12-18VdS (T3)</v>
          </cell>
          <cell r="K1084">
            <v>12</v>
          </cell>
          <cell r="L1084">
            <v>18</v>
          </cell>
          <cell r="M1084">
            <v>16.7</v>
          </cell>
          <cell r="N1084" t="str">
            <v>-</v>
          </cell>
          <cell r="O1084">
            <v>20</v>
          </cell>
          <cell r="P1084">
            <v>0</v>
          </cell>
          <cell r="Q1084" t="str">
            <v>/</v>
          </cell>
          <cell r="R1084">
            <v>3564092002092</v>
          </cell>
          <cell r="S1084">
            <v>3564093002091</v>
          </cell>
          <cell r="T1084" t="str">
            <v>China</v>
          </cell>
          <cell r="U1084" t="str">
            <v>8507.20.8041</v>
          </cell>
          <cell r="V1084">
            <v>8507202090</v>
          </cell>
          <cell r="W1084">
            <v>2800</v>
          </cell>
          <cell r="X1084">
            <v>8</v>
          </cell>
          <cell r="Y1084" t="str">
            <v>-</v>
          </cell>
          <cell r="Z1084">
            <v>181.5</v>
          </cell>
          <cell r="AA1084">
            <v>77</v>
          </cell>
          <cell r="AB1084">
            <v>167.5</v>
          </cell>
          <cell r="AC1084">
            <v>5.7</v>
          </cell>
          <cell r="AD1084">
            <v>5.7</v>
          </cell>
          <cell r="AE1084" t="str">
            <v>-</v>
          </cell>
          <cell r="AF1084" t="str">
            <v>-</v>
          </cell>
          <cell r="AG1084" t="str">
            <v>-</v>
          </cell>
          <cell r="AH1084" t="str">
            <v>-</v>
          </cell>
          <cell r="AI1084" t="str">
            <v>-</v>
          </cell>
          <cell r="AJ1084" t="str">
            <v>NC</v>
          </cell>
          <cell r="AK1084" t="str">
            <v>NC</v>
          </cell>
          <cell r="AL1084" t="str">
            <v>NC</v>
          </cell>
          <cell r="AM1084" t="str">
            <v>NC</v>
          </cell>
          <cell r="AN1084" t="str">
            <v>NC</v>
          </cell>
          <cell r="AO1084" t="str">
            <v>NC</v>
          </cell>
          <cell r="AP1084" t="str">
            <v>NC</v>
          </cell>
        </row>
        <row r="1085">
          <cell r="I1085">
            <v>200183</v>
          </cell>
          <cell r="J1085" t="str">
            <v>AXCELL AGM BATTERY - AP12-2.1VdS (T1)</v>
          </cell>
          <cell r="K1085">
            <v>12</v>
          </cell>
          <cell r="L1085">
            <v>2.1</v>
          </cell>
          <cell r="M1085">
            <v>2</v>
          </cell>
          <cell r="N1085" t="str">
            <v>-</v>
          </cell>
          <cell r="O1085">
            <v>75</v>
          </cell>
          <cell r="P1085" t="str">
            <v>/</v>
          </cell>
          <cell r="Q1085" t="str">
            <v>/</v>
          </cell>
          <cell r="R1085">
            <v>3564092001835</v>
          </cell>
          <cell r="S1085">
            <v>3564093001834</v>
          </cell>
          <cell r="T1085" t="str">
            <v>China</v>
          </cell>
          <cell r="U1085" t="str">
            <v>8507.20.8041</v>
          </cell>
          <cell r="V1085">
            <v>8507202090</v>
          </cell>
          <cell r="W1085">
            <v>2800</v>
          </cell>
          <cell r="X1085">
            <v>8</v>
          </cell>
          <cell r="Y1085" t="str">
            <v>-</v>
          </cell>
          <cell r="Z1085">
            <v>178</v>
          </cell>
          <cell r="AA1085">
            <v>35</v>
          </cell>
          <cell r="AB1085">
            <v>66</v>
          </cell>
          <cell r="AC1085">
            <v>1</v>
          </cell>
          <cell r="AD1085">
            <v>1</v>
          </cell>
          <cell r="AE1085" t="str">
            <v>-</v>
          </cell>
          <cell r="AF1085" t="str">
            <v>-</v>
          </cell>
          <cell r="AG1085" t="str">
            <v>-</v>
          </cell>
          <cell r="AH1085" t="str">
            <v>-</v>
          </cell>
          <cell r="AI1085" t="str">
            <v>-</v>
          </cell>
          <cell r="AJ1085" t="str">
            <v>NC</v>
          </cell>
          <cell r="AK1085" t="str">
            <v>NC</v>
          </cell>
          <cell r="AL1085" t="str">
            <v>NC</v>
          </cell>
          <cell r="AM1085" t="str">
            <v>NC</v>
          </cell>
          <cell r="AN1085" t="str">
            <v>NC</v>
          </cell>
          <cell r="AO1085" t="str">
            <v>NC</v>
          </cell>
          <cell r="AP1085" t="str">
            <v>NC</v>
          </cell>
        </row>
        <row r="1086">
          <cell r="I1086">
            <v>200184</v>
          </cell>
          <cell r="J1086" t="str">
            <v>AXCELL AGM BATTERY - AP12-2.2 (T1)</v>
          </cell>
          <cell r="K1086">
            <v>12</v>
          </cell>
          <cell r="L1086">
            <v>2.2000000000000002</v>
          </cell>
          <cell r="M1086">
            <v>2.0499999999999998</v>
          </cell>
          <cell r="N1086" t="str">
            <v>-</v>
          </cell>
          <cell r="O1086">
            <v>95</v>
          </cell>
          <cell r="P1086" t="str">
            <v>/</v>
          </cell>
          <cell r="Q1086" t="str">
            <v>/</v>
          </cell>
          <cell r="R1086">
            <v>3564092001842</v>
          </cell>
          <cell r="S1086">
            <v>3564093001841</v>
          </cell>
          <cell r="T1086" t="str">
            <v>China</v>
          </cell>
          <cell r="U1086" t="str">
            <v>8507.20.8041</v>
          </cell>
          <cell r="V1086">
            <v>8507202090</v>
          </cell>
          <cell r="W1086">
            <v>2800</v>
          </cell>
          <cell r="X1086">
            <v>8</v>
          </cell>
          <cell r="Y1086" t="str">
            <v>-</v>
          </cell>
          <cell r="Z1086">
            <v>70.5</v>
          </cell>
          <cell r="AA1086">
            <v>47.5</v>
          </cell>
          <cell r="AB1086">
            <v>103</v>
          </cell>
          <cell r="AC1086">
            <v>0.78</v>
          </cell>
          <cell r="AD1086">
            <v>0.78</v>
          </cell>
          <cell r="AE1086" t="str">
            <v>-</v>
          </cell>
          <cell r="AF1086" t="str">
            <v>-</v>
          </cell>
          <cell r="AG1086" t="str">
            <v>-</v>
          </cell>
          <cell r="AH1086" t="str">
            <v>-</v>
          </cell>
          <cell r="AI1086" t="str">
            <v>-</v>
          </cell>
          <cell r="AJ1086" t="str">
            <v>NC</v>
          </cell>
          <cell r="AK1086" t="str">
            <v>NC</v>
          </cell>
          <cell r="AL1086" t="str">
            <v>NC</v>
          </cell>
          <cell r="AM1086" t="str">
            <v>NC</v>
          </cell>
          <cell r="AN1086" t="str">
            <v>NC</v>
          </cell>
          <cell r="AO1086" t="str">
            <v>NC</v>
          </cell>
          <cell r="AP1086" t="str">
            <v>NC</v>
          </cell>
        </row>
        <row r="1087">
          <cell r="I1087">
            <v>200185</v>
          </cell>
          <cell r="J1087" t="str">
            <v>AXCELL AGM BATTERY - AP12-2.3 (T1)</v>
          </cell>
          <cell r="K1087">
            <v>12</v>
          </cell>
          <cell r="L1087">
            <v>2.2999999999999998</v>
          </cell>
          <cell r="M1087">
            <v>2.1389999999999998</v>
          </cell>
          <cell r="N1087" t="str">
            <v>-</v>
          </cell>
          <cell r="O1087">
            <v>56</v>
          </cell>
          <cell r="P1087" t="str">
            <v>/</v>
          </cell>
          <cell r="Q1087" t="str">
            <v>/</v>
          </cell>
          <cell r="R1087">
            <v>3564092001859</v>
          </cell>
          <cell r="S1087">
            <v>3564093001858</v>
          </cell>
          <cell r="T1087" t="str">
            <v>China</v>
          </cell>
          <cell r="U1087" t="str">
            <v>8507.20.8041</v>
          </cell>
          <cell r="V1087">
            <v>8507202090</v>
          </cell>
          <cell r="W1087">
            <v>2800</v>
          </cell>
          <cell r="X1087">
            <v>8</v>
          </cell>
          <cell r="Y1087" t="str">
            <v>-</v>
          </cell>
          <cell r="Z1087">
            <v>178</v>
          </cell>
          <cell r="AA1087">
            <v>35</v>
          </cell>
          <cell r="AB1087">
            <v>66</v>
          </cell>
          <cell r="AC1087">
            <v>0.97</v>
          </cell>
          <cell r="AD1087">
            <v>0.97</v>
          </cell>
          <cell r="AE1087" t="str">
            <v>-</v>
          </cell>
          <cell r="AF1087" t="str">
            <v>-</v>
          </cell>
          <cell r="AG1087" t="str">
            <v>-</v>
          </cell>
          <cell r="AH1087" t="str">
            <v>-</v>
          </cell>
          <cell r="AI1087" t="str">
            <v>-</v>
          </cell>
          <cell r="AJ1087" t="str">
            <v>NC</v>
          </cell>
          <cell r="AK1087" t="str">
            <v>NC</v>
          </cell>
          <cell r="AL1087" t="str">
            <v>NC</v>
          </cell>
          <cell r="AM1087" t="str">
            <v>NC</v>
          </cell>
          <cell r="AN1087" t="str">
            <v>NC</v>
          </cell>
          <cell r="AO1087" t="str">
            <v>NC</v>
          </cell>
          <cell r="AP1087" t="str">
            <v>NC</v>
          </cell>
        </row>
        <row r="1088">
          <cell r="I1088">
            <v>200187</v>
          </cell>
          <cell r="J1088" t="str">
            <v>AXCELL AGM BATTERY - AP12-2.3C (Contacts)</v>
          </cell>
          <cell r="K1088">
            <v>12</v>
          </cell>
          <cell r="L1088">
            <v>2.2999999999999998</v>
          </cell>
          <cell r="M1088">
            <v>2.1389999999999998</v>
          </cell>
          <cell r="N1088" t="str">
            <v>-</v>
          </cell>
          <cell r="O1088">
            <v>85</v>
          </cell>
          <cell r="P1088" t="str">
            <v>/</v>
          </cell>
          <cell r="Q1088" t="str">
            <v>/</v>
          </cell>
          <cell r="R1088">
            <v>3564092001873</v>
          </cell>
          <cell r="S1088">
            <v>3564093001872</v>
          </cell>
          <cell r="T1088" t="str">
            <v>China</v>
          </cell>
          <cell r="U1088" t="str">
            <v>8507.20.8041</v>
          </cell>
          <cell r="V1088">
            <v>8507202090</v>
          </cell>
          <cell r="W1088">
            <v>2800</v>
          </cell>
          <cell r="X1088">
            <v>8</v>
          </cell>
          <cell r="Y1088" t="str">
            <v>-</v>
          </cell>
          <cell r="Z1088">
            <v>182</v>
          </cell>
          <cell r="AA1088">
            <v>24</v>
          </cell>
          <cell r="AB1088">
            <v>61</v>
          </cell>
          <cell r="AC1088">
            <v>0.68</v>
          </cell>
          <cell r="AD1088">
            <v>0.68</v>
          </cell>
          <cell r="AE1088" t="str">
            <v>-</v>
          </cell>
          <cell r="AF1088" t="str">
            <v>-</v>
          </cell>
          <cell r="AG1088" t="str">
            <v>-</v>
          </cell>
          <cell r="AH1088" t="str">
            <v>-</v>
          </cell>
          <cell r="AI1088" t="str">
            <v>-</v>
          </cell>
          <cell r="AJ1088" t="str">
            <v>NC</v>
          </cell>
          <cell r="AK1088" t="str">
            <v>NC</v>
          </cell>
          <cell r="AL1088" t="str">
            <v>NC</v>
          </cell>
          <cell r="AM1088" t="str">
            <v>NC</v>
          </cell>
          <cell r="AN1088" t="str">
            <v>NC</v>
          </cell>
          <cell r="AO1088" t="str">
            <v>NC</v>
          </cell>
          <cell r="AP1088" t="str">
            <v>NC</v>
          </cell>
        </row>
        <row r="1089">
          <cell r="I1089">
            <v>200186</v>
          </cell>
          <cell r="J1089" t="str">
            <v>AXCELL AGM BATTERY - AP12-2.3FR (T1)</v>
          </cell>
          <cell r="K1089">
            <v>12</v>
          </cell>
          <cell r="L1089">
            <v>2.2999999999999998</v>
          </cell>
          <cell r="M1089">
            <v>2.1389999999999998</v>
          </cell>
          <cell r="N1089" t="str">
            <v>-</v>
          </cell>
          <cell r="O1089">
            <v>56</v>
          </cell>
          <cell r="P1089" t="str">
            <v>/</v>
          </cell>
          <cell r="Q1089" t="str">
            <v>/</v>
          </cell>
          <cell r="R1089">
            <v>3564092001866</v>
          </cell>
          <cell r="S1089">
            <v>3564093001865</v>
          </cell>
          <cell r="T1089" t="str">
            <v>China</v>
          </cell>
          <cell r="U1089" t="str">
            <v>8507.20.8041</v>
          </cell>
          <cell r="V1089">
            <v>8507202090</v>
          </cell>
          <cell r="W1089">
            <v>2800</v>
          </cell>
          <cell r="X1089">
            <v>8</v>
          </cell>
          <cell r="Y1089" t="str">
            <v>-</v>
          </cell>
          <cell r="Z1089">
            <v>178</v>
          </cell>
          <cell r="AA1089">
            <v>35</v>
          </cell>
          <cell r="AB1089">
            <v>66</v>
          </cell>
          <cell r="AC1089">
            <v>0.97</v>
          </cell>
          <cell r="AD1089">
            <v>0.97</v>
          </cell>
          <cell r="AE1089" t="str">
            <v>-</v>
          </cell>
          <cell r="AF1089" t="str">
            <v>-</v>
          </cell>
          <cell r="AG1089" t="str">
            <v>-</v>
          </cell>
          <cell r="AH1089" t="str">
            <v>-</v>
          </cell>
          <cell r="AI1089" t="str">
            <v>-</v>
          </cell>
          <cell r="AJ1089" t="str">
            <v>NC</v>
          </cell>
          <cell r="AK1089" t="str">
            <v>NC</v>
          </cell>
          <cell r="AL1089" t="str">
            <v>NC</v>
          </cell>
          <cell r="AM1089" t="str">
            <v>NC</v>
          </cell>
          <cell r="AN1089" t="str">
            <v>NC</v>
          </cell>
          <cell r="AO1089" t="str">
            <v>NC</v>
          </cell>
          <cell r="AP1089" t="str">
            <v>NC</v>
          </cell>
        </row>
        <row r="1090">
          <cell r="I1090">
            <v>200188</v>
          </cell>
          <cell r="J1090" t="str">
            <v>AXCELL AGM BATTERY - AP12-2.6 (T1)</v>
          </cell>
          <cell r="K1090">
            <v>12</v>
          </cell>
          <cell r="L1090">
            <v>2.6</v>
          </cell>
          <cell r="M1090">
            <v>2.2999999999999998</v>
          </cell>
          <cell r="N1090" t="str">
            <v>-</v>
          </cell>
          <cell r="O1090">
            <v>60</v>
          </cell>
          <cell r="P1090" t="str">
            <v>/</v>
          </cell>
          <cell r="Q1090" t="str">
            <v>/</v>
          </cell>
          <cell r="R1090">
            <v>3564092001880</v>
          </cell>
          <cell r="S1090">
            <v>3564093001889</v>
          </cell>
          <cell r="T1090" t="str">
            <v>China</v>
          </cell>
          <cell r="U1090" t="str">
            <v>8507.20.8041</v>
          </cell>
          <cell r="V1090">
            <v>8507202090</v>
          </cell>
          <cell r="W1090">
            <v>2800</v>
          </cell>
          <cell r="X1090">
            <v>8</v>
          </cell>
          <cell r="Y1090" t="str">
            <v>-</v>
          </cell>
          <cell r="Z1090">
            <v>178</v>
          </cell>
          <cell r="AA1090">
            <v>34</v>
          </cell>
          <cell r="AB1090">
            <v>66</v>
          </cell>
          <cell r="AC1090">
            <v>0.91</v>
          </cell>
          <cell r="AD1090">
            <v>0.91</v>
          </cell>
          <cell r="AE1090" t="str">
            <v>-</v>
          </cell>
          <cell r="AF1090" t="str">
            <v>-</v>
          </cell>
          <cell r="AG1090" t="str">
            <v>-</v>
          </cell>
          <cell r="AH1090" t="str">
            <v>-</v>
          </cell>
          <cell r="AI1090" t="str">
            <v>-</v>
          </cell>
          <cell r="AJ1090" t="str">
            <v>NC</v>
          </cell>
          <cell r="AK1090" t="str">
            <v>NC</v>
          </cell>
          <cell r="AL1090" t="str">
            <v>NC</v>
          </cell>
          <cell r="AM1090" t="str">
            <v>NC</v>
          </cell>
          <cell r="AN1090" t="str">
            <v>NC</v>
          </cell>
          <cell r="AO1090" t="str">
            <v>NC</v>
          </cell>
          <cell r="AP1090" t="str">
            <v>NC</v>
          </cell>
        </row>
        <row r="1091">
          <cell r="I1091">
            <v>200189</v>
          </cell>
          <cell r="J1091" t="str">
            <v>AXCELL AGM BATTERY - AP12-2.9 (T1)</v>
          </cell>
          <cell r="K1091">
            <v>12</v>
          </cell>
          <cell r="L1091">
            <v>2.9</v>
          </cell>
          <cell r="M1091">
            <v>2.6970000000000001</v>
          </cell>
          <cell r="N1091" t="str">
            <v>-</v>
          </cell>
          <cell r="O1091">
            <v>50</v>
          </cell>
          <cell r="P1091" t="str">
            <v>/</v>
          </cell>
          <cell r="Q1091" t="str">
            <v>/</v>
          </cell>
          <cell r="R1091">
            <v>3564092001897</v>
          </cell>
          <cell r="S1091">
            <v>3564093001896</v>
          </cell>
          <cell r="T1091" t="str">
            <v>China</v>
          </cell>
          <cell r="U1091" t="str">
            <v>8507.20.8041</v>
          </cell>
          <cell r="V1091">
            <v>8507202090</v>
          </cell>
          <cell r="W1091">
            <v>2800</v>
          </cell>
          <cell r="X1091">
            <v>8</v>
          </cell>
          <cell r="Y1091" t="str">
            <v>-</v>
          </cell>
          <cell r="Z1091">
            <v>79</v>
          </cell>
          <cell r="AA1091">
            <v>56</v>
          </cell>
          <cell r="AB1091">
            <v>105</v>
          </cell>
          <cell r="AC1091">
            <v>1.1000000000000001</v>
          </cell>
          <cell r="AD1091">
            <v>1.1000000000000001</v>
          </cell>
          <cell r="AE1091" t="str">
            <v>-</v>
          </cell>
          <cell r="AF1091" t="str">
            <v>-</v>
          </cell>
          <cell r="AG1091" t="str">
            <v>-</v>
          </cell>
          <cell r="AH1091" t="str">
            <v>-</v>
          </cell>
          <cell r="AI1091" t="str">
            <v>-</v>
          </cell>
          <cell r="AJ1091" t="str">
            <v>NC</v>
          </cell>
          <cell r="AK1091" t="str">
            <v>NC</v>
          </cell>
          <cell r="AL1091" t="str">
            <v>NC</v>
          </cell>
          <cell r="AM1091" t="str">
            <v>NC</v>
          </cell>
          <cell r="AN1091" t="str">
            <v>NC</v>
          </cell>
          <cell r="AO1091" t="str">
            <v>NC</v>
          </cell>
          <cell r="AP1091" t="str">
            <v>NC</v>
          </cell>
        </row>
        <row r="1092">
          <cell r="I1092">
            <v>200210</v>
          </cell>
          <cell r="J1092" t="str">
            <v>AXCELL AGM BATTERY - AP12-20 (T12)</v>
          </cell>
          <cell r="K1092">
            <v>12</v>
          </cell>
          <cell r="L1092">
            <v>20</v>
          </cell>
          <cell r="M1092">
            <v>18.600000000000001</v>
          </cell>
          <cell r="N1092" t="str">
            <v>-</v>
          </cell>
          <cell r="O1092">
            <v>16</v>
          </cell>
          <cell r="P1092">
            <v>0</v>
          </cell>
          <cell r="Q1092" t="str">
            <v>/</v>
          </cell>
          <cell r="R1092">
            <v>3564092002108</v>
          </cell>
          <cell r="S1092">
            <v>3564093002107</v>
          </cell>
          <cell r="T1092" t="str">
            <v>China</v>
          </cell>
          <cell r="U1092" t="str">
            <v>8507.20.8041</v>
          </cell>
          <cell r="V1092">
            <v>8507202090</v>
          </cell>
          <cell r="W1092">
            <v>2800</v>
          </cell>
          <cell r="X1092">
            <v>8</v>
          </cell>
          <cell r="Y1092" t="str">
            <v>-</v>
          </cell>
          <cell r="Z1092">
            <v>181.5</v>
          </cell>
          <cell r="AA1092">
            <v>76.5</v>
          </cell>
          <cell r="AB1092">
            <v>167.5</v>
          </cell>
          <cell r="AC1092">
            <v>5.65</v>
          </cell>
          <cell r="AD1092">
            <v>5.65</v>
          </cell>
          <cell r="AE1092" t="str">
            <v>-</v>
          </cell>
          <cell r="AF1092" t="str">
            <v>-</v>
          </cell>
          <cell r="AG1092" t="str">
            <v>-</v>
          </cell>
          <cell r="AH1092" t="str">
            <v>-</v>
          </cell>
          <cell r="AI1092" t="str">
            <v>-</v>
          </cell>
          <cell r="AJ1092" t="str">
            <v>NC</v>
          </cell>
          <cell r="AK1092" t="str">
            <v>NC</v>
          </cell>
          <cell r="AL1092" t="str">
            <v>NC</v>
          </cell>
          <cell r="AM1092" t="str">
            <v>NC</v>
          </cell>
          <cell r="AN1092" t="str">
            <v>NC</v>
          </cell>
          <cell r="AO1092" t="str">
            <v>NC</v>
          </cell>
          <cell r="AP1092" t="str">
            <v>NC</v>
          </cell>
        </row>
        <row r="1093">
          <cell r="I1093">
            <v>200232</v>
          </cell>
          <cell r="J1093" t="str">
            <v>AXCELL AGM BATTERY - AP12-200 (T11)</v>
          </cell>
          <cell r="K1093">
            <v>12</v>
          </cell>
          <cell r="L1093">
            <v>208</v>
          </cell>
          <cell r="M1093">
            <v>200</v>
          </cell>
          <cell r="N1093" t="str">
            <v>-</v>
          </cell>
          <cell r="O1093">
            <v>3.2</v>
          </cell>
          <cell r="P1093">
            <v>0</v>
          </cell>
          <cell r="Q1093" t="str">
            <v>/</v>
          </cell>
          <cell r="R1093">
            <v>3564092002320</v>
          </cell>
          <cell r="S1093" t="str">
            <v>NC</v>
          </cell>
          <cell r="T1093" t="str">
            <v>China</v>
          </cell>
          <cell r="U1093" t="str">
            <v>8507.20.8041</v>
          </cell>
          <cell r="V1093">
            <v>8507202090</v>
          </cell>
          <cell r="W1093">
            <v>2800</v>
          </cell>
          <cell r="X1093">
            <v>8</v>
          </cell>
          <cell r="Y1093" t="str">
            <v>-</v>
          </cell>
          <cell r="Z1093">
            <v>522</v>
          </cell>
          <cell r="AA1093">
            <v>240</v>
          </cell>
          <cell r="AB1093">
            <v>224</v>
          </cell>
          <cell r="AC1093">
            <v>59.8</v>
          </cell>
          <cell r="AD1093">
            <v>59.8</v>
          </cell>
          <cell r="AE1093" t="str">
            <v>-</v>
          </cell>
          <cell r="AF1093" t="str">
            <v>-</v>
          </cell>
          <cell r="AG1093" t="str">
            <v>-</v>
          </cell>
          <cell r="AH1093" t="str">
            <v>-</v>
          </cell>
          <cell r="AI1093" t="str">
            <v>-</v>
          </cell>
          <cell r="AJ1093" t="str">
            <v>NC</v>
          </cell>
          <cell r="AK1093" t="str">
            <v>NC</v>
          </cell>
          <cell r="AL1093" t="str">
            <v>NC</v>
          </cell>
          <cell r="AM1093" t="str">
            <v>NC</v>
          </cell>
          <cell r="AN1093" t="str">
            <v>NC</v>
          </cell>
          <cell r="AO1093" t="str">
            <v>NC</v>
          </cell>
          <cell r="AP1093" t="str">
            <v>NC</v>
          </cell>
        </row>
        <row r="1094">
          <cell r="I1094">
            <v>200211</v>
          </cell>
          <cell r="J1094" t="str">
            <v>AXCELL AGM BATTERY - AP12-24 (T12)</v>
          </cell>
          <cell r="K1094">
            <v>12</v>
          </cell>
          <cell r="L1094">
            <v>24</v>
          </cell>
          <cell r="M1094">
            <v>22.3</v>
          </cell>
          <cell r="N1094" t="str">
            <v>-</v>
          </cell>
          <cell r="O1094">
            <v>18</v>
          </cell>
          <cell r="P1094">
            <v>0</v>
          </cell>
          <cell r="Q1094" t="str">
            <v>/</v>
          </cell>
          <cell r="R1094">
            <v>3564092002115</v>
          </cell>
          <cell r="S1094" t="str">
            <v>NC</v>
          </cell>
          <cell r="T1094" t="str">
            <v>China</v>
          </cell>
          <cell r="U1094" t="str">
            <v>8507.20.8041</v>
          </cell>
          <cell r="V1094">
            <v>8507202090</v>
          </cell>
          <cell r="W1094">
            <v>2800</v>
          </cell>
          <cell r="X1094">
            <v>8</v>
          </cell>
          <cell r="Y1094" t="str">
            <v>-</v>
          </cell>
          <cell r="Z1094">
            <v>166</v>
          </cell>
          <cell r="AA1094">
            <v>175</v>
          </cell>
          <cell r="AB1094">
            <v>125</v>
          </cell>
          <cell r="AC1094">
            <v>7.2</v>
          </cell>
          <cell r="AD1094">
            <v>7.2</v>
          </cell>
          <cell r="AE1094" t="str">
            <v>-</v>
          </cell>
          <cell r="AF1094" t="str">
            <v>-</v>
          </cell>
          <cell r="AG1094" t="str">
            <v>-</v>
          </cell>
          <cell r="AH1094" t="str">
            <v>-</v>
          </cell>
          <cell r="AI1094" t="str">
            <v>-</v>
          </cell>
          <cell r="AJ1094" t="str">
            <v>NC</v>
          </cell>
          <cell r="AK1094" t="str">
            <v>NC</v>
          </cell>
          <cell r="AL1094" t="str">
            <v>NC</v>
          </cell>
          <cell r="AM1094" t="str">
            <v>NC</v>
          </cell>
          <cell r="AN1094" t="str">
            <v>NC</v>
          </cell>
          <cell r="AO1094" t="str">
            <v>NC</v>
          </cell>
          <cell r="AP1094" t="str">
            <v>NC</v>
          </cell>
        </row>
        <row r="1095">
          <cell r="I1095">
            <v>200212</v>
          </cell>
          <cell r="J1095" t="str">
            <v>AXCELL AGM BATTERY - AP12-24FR (T12)</v>
          </cell>
          <cell r="K1095">
            <v>12</v>
          </cell>
          <cell r="L1095">
            <v>24</v>
          </cell>
          <cell r="M1095">
            <v>22.3</v>
          </cell>
          <cell r="N1095" t="str">
            <v>-</v>
          </cell>
          <cell r="O1095">
            <v>18</v>
          </cell>
          <cell r="P1095">
            <v>0</v>
          </cell>
          <cell r="Q1095" t="str">
            <v>/</v>
          </cell>
          <cell r="R1095">
            <v>3564092002122</v>
          </cell>
          <cell r="S1095" t="str">
            <v>NC</v>
          </cell>
          <cell r="T1095" t="str">
            <v>China</v>
          </cell>
          <cell r="U1095" t="str">
            <v>8507.20.8041</v>
          </cell>
          <cell r="V1095">
            <v>8507202090</v>
          </cell>
          <cell r="W1095">
            <v>2800</v>
          </cell>
          <cell r="X1095">
            <v>8</v>
          </cell>
          <cell r="Y1095" t="str">
            <v>-</v>
          </cell>
          <cell r="Z1095">
            <v>166</v>
          </cell>
          <cell r="AA1095">
            <v>175</v>
          </cell>
          <cell r="AB1095">
            <v>125</v>
          </cell>
          <cell r="AC1095">
            <v>7.2</v>
          </cell>
          <cell r="AD1095">
            <v>7.2</v>
          </cell>
          <cell r="AE1095" t="str">
            <v>-</v>
          </cell>
          <cell r="AF1095" t="str">
            <v>-</v>
          </cell>
          <cell r="AG1095" t="str">
            <v>-</v>
          </cell>
          <cell r="AH1095" t="str">
            <v>-</v>
          </cell>
          <cell r="AI1095" t="str">
            <v>-</v>
          </cell>
          <cell r="AJ1095" t="str">
            <v>NC</v>
          </cell>
          <cell r="AK1095" t="str">
            <v>NC</v>
          </cell>
          <cell r="AL1095" t="str">
            <v>NC</v>
          </cell>
          <cell r="AM1095" t="str">
            <v>NC</v>
          </cell>
          <cell r="AN1095" t="str">
            <v>NC</v>
          </cell>
          <cell r="AO1095" t="str">
            <v>NC</v>
          </cell>
          <cell r="AP1095" t="str">
            <v>NC</v>
          </cell>
        </row>
        <row r="1096">
          <cell r="I1096">
            <v>200214</v>
          </cell>
          <cell r="J1096" t="str">
            <v>AXCELL AGM BATTERY - AP12-24H (T12)</v>
          </cell>
          <cell r="K1096">
            <v>12</v>
          </cell>
          <cell r="L1096">
            <v>24</v>
          </cell>
          <cell r="M1096">
            <v>22.3</v>
          </cell>
          <cell r="N1096" t="str">
            <v>-</v>
          </cell>
          <cell r="O1096">
            <v>15</v>
          </cell>
          <cell r="P1096">
            <v>0</v>
          </cell>
          <cell r="Q1096" t="str">
            <v>/</v>
          </cell>
          <cell r="R1096">
            <v>3564092002146</v>
          </cell>
          <cell r="S1096" t="str">
            <v>NC</v>
          </cell>
          <cell r="T1096" t="str">
            <v>China</v>
          </cell>
          <cell r="U1096" t="str">
            <v>8507.20.8041</v>
          </cell>
          <cell r="V1096">
            <v>8507202090</v>
          </cell>
          <cell r="W1096">
            <v>2800</v>
          </cell>
          <cell r="X1096">
            <v>8</v>
          </cell>
          <cell r="Y1096" t="str">
            <v>-</v>
          </cell>
          <cell r="Z1096">
            <v>164</v>
          </cell>
          <cell r="AA1096">
            <v>125</v>
          </cell>
          <cell r="AB1096">
            <v>174</v>
          </cell>
          <cell r="AC1096">
            <v>7.6</v>
          </cell>
          <cell r="AD1096">
            <v>7.6</v>
          </cell>
          <cell r="AE1096" t="str">
            <v>-</v>
          </cell>
          <cell r="AF1096" t="str">
            <v>-</v>
          </cell>
          <cell r="AG1096" t="str">
            <v>-</v>
          </cell>
          <cell r="AH1096" t="str">
            <v>-</v>
          </cell>
          <cell r="AI1096" t="str">
            <v>-</v>
          </cell>
          <cell r="AJ1096" t="str">
            <v>NC</v>
          </cell>
          <cell r="AK1096" t="str">
            <v>NC</v>
          </cell>
          <cell r="AL1096" t="str">
            <v>NC</v>
          </cell>
          <cell r="AM1096" t="str">
            <v>NC</v>
          </cell>
          <cell r="AN1096" t="str">
            <v>NC</v>
          </cell>
          <cell r="AO1096" t="str">
            <v>NC</v>
          </cell>
          <cell r="AP1096" t="str">
            <v>NC</v>
          </cell>
        </row>
        <row r="1097">
          <cell r="I1097">
            <v>200213</v>
          </cell>
          <cell r="J1097" t="str">
            <v>AXCELL AGM BATTERY - AP12-24VdS (T12)</v>
          </cell>
          <cell r="K1097">
            <v>12</v>
          </cell>
          <cell r="L1097">
            <v>24</v>
          </cell>
          <cell r="M1097">
            <v>22.3</v>
          </cell>
          <cell r="N1097" t="str">
            <v>-</v>
          </cell>
          <cell r="O1097">
            <v>18</v>
          </cell>
          <cell r="P1097">
            <v>0</v>
          </cell>
          <cell r="Q1097" t="str">
            <v>/</v>
          </cell>
          <cell r="R1097">
            <v>3564092002139</v>
          </cell>
          <cell r="S1097" t="str">
            <v>NC</v>
          </cell>
          <cell r="T1097" t="str">
            <v>China</v>
          </cell>
          <cell r="U1097" t="str">
            <v>8507.20.8041</v>
          </cell>
          <cell r="V1097">
            <v>8507202090</v>
          </cell>
          <cell r="W1097">
            <v>2800</v>
          </cell>
          <cell r="X1097">
            <v>8</v>
          </cell>
          <cell r="Y1097" t="str">
            <v>-</v>
          </cell>
          <cell r="Z1097">
            <v>166.5</v>
          </cell>
          <cell r="AA1097">
            <v>175</v>
          </cell>
          <cell r="AB1097">
            <v>125</v>
          </cell>
          <cell r="AC1097">
            <v>8.1</v>
          </cell>
          <cell r="AD1097">
            <v>8.1</v>
          </cell>
          <cell r="AE1097" t="str">
            <v>-</v>
          </cell>
          <cell r="AF1097" t="str">
            <v>-</v>
          </cell>
          <cell r="AG1097" t="str">
            <v>-</v>
          </cell>
          <cell r="AH1097" t="str">
            <v>-</v>
          </cell>
          <cell r="AI1097" t="str">
            <v>-</v>
          </cell>
          <cell r="AJ1097" t="str">
            <v>NC</v>
          </cell>
          <cell r="AK1097" t="str">
            <v>NC</v>
          </cell>
          <cell r="AL1097" t="str">
            <v>NC</v>
          </cell>
          <cell r="AM1097" t="str">
            <v>NC</v>
          </cell>
          <cell r="AN1097" t="str">
            <v>NC</v>
          </cell>
          <cell r="AO1097" t="str">
            <v>NC</v>
          </cell>
          <cell r="AP1097" t="str">
            <v>NC</v>
          </cell>
        </row>
        <row r="1098">
          <cell r="I1098">
            <v>200233</v>
          </cell>
          <cell r="J1098" t="str">
            <v>AXCELL AGM BATTERY - AP12-250 (T11)</v>
          </cell>
          <cell r="K1098">
            <v>12</v>
          </cell>
          <cell r="L1098">
            <v>260</v>
          </cell>
          <cell r="M1098">
            <v>250</v>
          </cell>
          <cell r="N1098" t="str">
            <v>-</v>
          </cell>
          <cell r="O1098">
            <v>2.8</v>
          </cell>
          <cell r="P1098">
            <v>0</v>
          </cell>
          <cell r="Q1098" t="str">
            <v>/</v>
          </cell>
          <cell r="R1098">
            <v>3564092002337</v>
          </cell>
          <cell r="S1098" t="str">
            <v>NC</v>
          </cell>
          <cell r="T1098" t="str">
            <v>China</v>
          </cell>
          <cell r="U1098" t="str">
            <v>8507.20.8041</v>
          </cell>
          <cell r="V1098">
            <v>8507202090</v>
          </cell>
          <cell r="W1098">
            <v>2800</v>
          </cell>
          <cell r="X1098">
            <v>8</v>
          </cell>
          <cell r="Y1098" t="str">
            <v>-</v>
          </cell>
          <cell r="Z1098">
            <v>522</v>
          </cell>
          <cell r="AA1098">
            <v>268</v>
          </cell>
          <cell r="AB1098">
            <v>226</v>
          </cell>
          <cell r="AC1098">
            <v>72.8</v>
          </cell>
          <cell r="AD1098">
            <v>72.8</v>
          </cell>
          <cell r="AE1098" t="str">
            <v>-</v>
          </cell>
          <cell r="AF1098" t="str">
            <v>-</v>
          </cell>
          <cell r="AG1098" t="str">
            <v>-</v>
          </cell>
          <cell r="AH1098" t="str">
            <v>-</v>
          </cell>
          <cell r="AI1098" t="str">
            <v>-</v>
          </cell>
          <cell r="AJ1098" t="str">
            <v>NC</v>
          </cell>
          <cell r="AK1098" t="str">
            <v>NC</v>
          </cell>
          <cell r="AL1098" t="str">
            <v>NC</v>
          </cell>
          <cell r="AM1098" t="str">
            <v>NC</v>
          </cell>
          <cell r="AN1098" t="str">
            <v>NC</v>
          </cell>
          <cell r="AO1098" t="str">
            <v>NC</v>
          </cell>
          <cell r="AP1098" t="str">
            <v>NC</v>
          </cell>
        </row>
        <row r="1099">
          <cell r="I1099">
            <v>200215</v>
          </cell>
          <cell r="J1099" t="str">
            <v>AXCELL AGM BATTERY - AP12-28 (T12)</v>
          </cell>
          <cell r="K1099">
            <v>12</v>
          </cell>
          <cell r="L1099">
            <v>28</v>
          </cell>
          <cell r="M1099">
            <v>26.3</v>
          </cell>
          <cell r="N1099" t="str">
            <v>-</v>
          </cell>
          <cell r="O1099">
            <v>11</v>
          </cell>
          <cell r="P1099">
            <v>0</v>
          </cell>
          <cell r="Q1099" t="str">
            <v>/</v>
          </cell>
          <cell r="R1099">
            <v>3564092002153</v>
          </cell>
          <cell r="S1099" t="str">
            <v>NC</v>
          </cell>
          <cell r="T1099" t="str">
            <v>China</v>
          </cell>
          <cell r="U1099" t="str">
            <v>8507.20.8041</v>
          </cell>
          <cell r="V1099">
            <v>8507202090</v>
          </cell>
          <cell r="W1099">
            <v>2800</v>
          </cell>
          <cell r="X1099">
            <v>8</v>
          </cell>
          <cell r="Y1099" t="str">
            <v>-</v>
          </cell>
          <cell r="Z1099">
            <v>166</v>
          </cell>
          <cell r="AA1099">
            <v>175</v>
          </cell>
          <cell r="AB1099">
            <v>125</v>
          </cell>
          <cell r="AC1099">
            <v>8.4</v>
          </cell>
          <cell r="AD1099">
            <v>8.4</v>
          </cell>
          <cell r="AE1099" t="str">
            <v>-</v>
          </cell>
          <cell r="AF1099" t="str">
            <v>-</v>
          </cell>
          <cell r="AG1099" t="str">
            <v>-</v>
          </cell>
          <cell r="AH1099" t="str">
            <v>-</v>
          </cell>
          <cell r="AI1099" t="str">
            <v>-</v>
          </cell>
          <cell r="AJ1099" t="str">
            <v>NC</v>
          </cell>
          <cell r="AK1099" t="str">
            <v>NC</v>
          </cell>
          <cell r="AL1099" t="str">
            <v>NC</v>
          </cell>
          <cell r="AM1099" t="str">
            <v>NC</v>
          </cell>
          <cell r="AN1099" t="str">
            <v>NC</v>
          </cell>
          <cell r="AO1099" t="str">
            <v>NC</v>
          </cell>
          <cell r="AP1099" t="str">
            <v>NC</v>
          </cell>
        </row>
        <row r="1100">
          <cell r="I1100">
            <v>200191</v>
          </cell>
          <cell r="J1100" t="str">
            <v>AXCELL AGM BATTERY - AP12-3.2FR (T1)</v>
          </cell>
          <cell r="K1100">
            <v>12</v>
          </cell>
          <cell r="L1100">
            <v>3.2</v>
          </cell>
          <cell r="M1100">
            <v>3</v>
          </cell>
          <cell r="N1100" t="str">
            <v>-</v>
          </cell>
          <cell r="O1100">
            <v>45</v>
          </cell>
          <cell r="P1100" t="str">
            <v>/</v>
          </cell>
          <cell r="Q1100" t="str">
            <v>/</v>
          </cell>
          <cell r="R1100">
            <v>3564092001910</v>
          </cell>
          <cell r="S1100">
            <v>3564093001919</v>
          </cell>
          <cell r="T1100" t="str">
            <v>China</v>
          </cell>
          <cell r="U1100" t="str">
            <v>8507.20.8041</v>
          </cell>
          <cell r="V1100">
            <v>8507202090</v>
          </cell>
          <cell r="W1100">
            <v>2800</v>
          </cell>
          <cell r="X1100">
            <v>8</v>
          </cell>
          <cell r="Y1100" t="str">
            <v>-</v>
          </cell>
          <cell r="Z1100">
            <v>134</v>
          </cell>
          <cell r="AA1100">
            <v>67</v>
          </cell>
          <cell r="AB1100">
            <v>65.5</v>
          </cell>
          <cell r="AC1100">
            <v>1.35</v>
          </cell>
          <cell r="AD1100">
            <v>1.35</v>
          </cell>
          <cell r="AE1100" t="str">
            <v>-</v>
          </cell>
          <cell r="AF1100" t="str">
            <v>-</v>
          </cell>
          <cell r="AG1100" t="str">
            <v>-</v>
          </cell>
          <cell r="AH1100" t="str">
            <v>-</v>
          </cell>
          <cell r="AI1100" t="str">
            <v>-</v>
          </cell>
          <cell r="AJ1100" t="str">
            <v>NC</v>
          </cell>
          <cell r="AK1100" t="str">
            <v>NC</v>
          </cell>
          <cell r="AL1100" t="str">
            <v>NC</v>
          </cell>
          <cell r="AM1100" t="str">
            <v>NC</v>
          </cell>
          <cell r="AN1100" t="str">
            <v>NC</v>
          </cell>
          <cell r="AO1100" t="str">
            <v>NC</v>
          </cell>
          <cell r="AP1100" t="str">
            <v>NC</v>
          </cell>
        </row>
        <row r="1101">
          <cell r="I1101">
            <v>200190</v>
          </cell>
          <cell r="J1101" t="str">
            <v>AXCELL AGM BATTERY - AP12-3.2VdS (T1)</v>
          </cell>
          <cell r="K1101">
            <v>12</v>
          </cell>
          <cell r="L1101">
            <v>3.2</v>
          </cell>
          <cell r="M1101">
            <v>3</v>
          </cell>
          <cell r="N1101" t="str">
            <v>-</v>
          </cell>
          <cell r="O1101">
            <v>45</v>
          </cell>
          <cell r="P1101" t="str">
            <v>/</v>
          </cell>
          <cell r="Q1101" t="str">
            <v>/</v>
          </cell>
          <cell r="R1101">
            <v>3564092001903</v>
          </cell>
          <cell r="S1101">
            <v>3564093001902</v>
          </cell>
          <cell r="T1101" t="str">
            <v>China</v>
          </cell>
          <cell r="U1101" t="str">
            <v>8507.20.8041</v>
          </cell>
          <cell r="V1101">
            <v>8507202090</v>
          </cell>
          <cell r="W1101">
            <v>2800</v>
          </cell>
          <cell r="X1101">
            <v>8</v>
          </cell>
          <cell r="Y1101" t="str">
            <v>-</v>
          </cell>
          <cell r="Z1101">
            <v>134</v>
          </cell>
          <cell r="AA1101">
            <v>67</v>
          </cell>
          <cell r="AB1101">
            <v>65.5</v>
          </cell>
          <cell r="AC1101">
            <v>1.35</v>
          </cell>
          <cell r="AD1101">
            <v>1.35</v>
          </cell>
          <cell r="AE1101" t="str">
            <v>-</v>
          </cell>
          <cell r="AF1101" t="str">
            <v>-</v>
          </cell>
          <cell r="AG1101" t="str">
            <v>-</v>
          </cell>
          <cell r="AH1101" t="str">
            <v>-</v>
          </cell>
          <cell r="AI1101" t="str">
            <v>-</v>
          </cell>
          <cell r="AJ1101" t="str">
            <v>NC</v>
          </cell>
          <cell r="AK1101" t="str">
            <v>NC</v>
          </cell>
          <cell r="AL1101" t="str">
            <v>NC</v>
          </cell>
          <cell r="AM1101" t="str">
            <v>NC</v>
          </cell>
          <cell r="AN1101" t="str">
            <v>NC</v>
          </cell>
          <cell r="AO1101" t="str">
            <v>NC</v>
          </cell>
          <cell r="AP1101" t="str">
            <v>NC</v>
          </cell>
        </row>
        <row r="1102">
          <cell r="I1102">
            <v>200216</v>
          </cell>
          <cell r="J1102" t="str">
            <v>AXCELL AGM BATTERY - AP12-33 (T6)</v>
          </cell>
          <cell r="K1102">
            <v>12</v>
          </cell>
          <cell r="L1102">
            <v>33</v>
          </cell>
          <cell r="M1102">
            <v>30.7</v>
          </cell>
          <cell r="N1102" t="str">
            <v>-</v>
          </cell>
          <cell r="O1102">
            <v>14</v>
          </cell>
          <cell r="P1102">
            <v>0</v>
          </cell>
          <cell r="Q1102" t="str">
            <v>/</v>
          </cell>
          <cell r="R1102">
            <v>3564092002160</v>
          </cell>
          <cell r="S1102" t="str">
            <v>NC</v>
          </cell>
          <cell r="T1102" t="str">
            <v>China</v>
          </cell>
          <cell r="U1102" t="str">
            <v>8507.20.8041</v>
          </cell>
          <cell r="V1102">
            <v>8507202090</v>
          </cell>
          <cell r="W1102">
            <v>2800</v>
          </cell>
          <cell r="X1102">
            <v>8</v>
          </cell>
          <cell r="Y1102" t="str">
            <v>-</v>
          </cell>
          <cell r="Z1102">
            <v>195</v>
          </cell>
          <cell r="AA1102">
            <v>130</v>
          </cell>
          <cell r="AB1102">
            <v>167</v>
          </cell>
          <cell r="AC1102">
            <v>10.15</v>
          </cell>
          <cell r="AD1102">
            <v>10.15</v>
          </cell>
          <cell r="AE1102" t="str">
            <v>-</v>
          </cell>
          <cell r="AF1102" t="str">
            <v>-</v>
          </cell>
          <cell r="AG1102" t="str">
            <v>-</v>
          </cell>
          <cell r="AH1102" t="str">
            <v>-</v>
          </cell>
          <cell r="AI1102" t="str">
            <v>-</v>
          </cell>
          <cell r="AJ1102" t="str">
            <v>NC</v>
          </cell>
          <cell r="AK1102" t="str">
            <v>NC</v>
          </cell>
          <cell r="AL1102" t="str">
            <v>NC</v>
          </cell>
          <cell r="AM1102" t="str">
            <v>NC</v>
          </cell>
          <cell r="AN1102" t="str">
            <v>NC</v>
          </cell>
          <cell r="AO1102" t="str">
            <v>NC</v>
          </cell>
          <cell r="AP1102" t="str">
            <v>NC</v>
          </cell>
        </row>
        <row r="1103">
          <cell r="I1103">
            <v>200193</v>
          </cell>
          <cell r="J1103" t="str">
            <v>AXCELL AGM BATTERY - AP12-4.5 (T1)</v>
          </cell>
          <cell r="K1103">
            <v>12</v>
          </cell>
          <cell r="L1103">
            <v>4.5</v>
          </cell>
          <cell r="M1103">
            <v>4.1849999999999996</v>
          </cell>
          <cell r="N1103" t="str">
            <v>-</v>
          </cell>
          <cell r="O1103">
            <v>48</v>
          </cell>
          <cell r="P1103" t="str">
            <v>/</v>
          </cell>
          <cell r="Q1103" t="str">
            <v>/</v>
          </cell>
          <cell r="R1103">
            <v>3564092001934</v>
          </cell>
          <cell r="S1103">
            <v>3564093001933</v>
          </cell>
          <cell r="T1103" t="str">
            <v>China</v>
          </cell>
          <cell r="U1103" t="str">
            <v>8507.20.8041</v>
          </cell>
          <cell r="V1103">
            <v>8507202090</v>
          </cell>
          <cell r="W1103">
            <v>2800</v>
          </cell>
          <cell r="X1103">
            <v>8</v>
          </cell>
          <cell r="Y1103" t="str">
            <v>-</v>
          </cell>
          <cell r="Z1103">
            <v>90</v>
          </cell>
          <cell r="AA1103">
            <v>70</v>
          </cell>
          <cell r="AB1103">
            <v>107</v>
          </cell>
          <cell r="AC1103">
            <v>1.39</v>
          </cell>
          <cell r="AD1103">
            <v>1.39</v>
          </cell>
          <cell r="AE1103" t="str">
            <v>-</v>
          </cell>
          <cell r="AF1103" t="str">
            <v>-</v>
          </cell>
          <cell r="AG1103" t="str">
            <v>-</v>
          </cell>
          <cell r="AH1103" t="str">
            <v>-</v>
          </cell>
          <cell r="AI1103" t="str">
            <v>-</v>
          </cell>
          <cell r="AJ1103" t="str">
            <v>NC</v>
          </cell>
          <cell r="AK1103" t="str">
            <v>NC</v>
          </cell>
          <cell r="AL1103" t="str">
            <v>NC</v>
          </cell>
          <cell r="AM1103" t="str">
            <v>NC</v>
          </cell>
          <cell r="AN1103" t="str">
            <v>NC</v>
          </cell>
          <cell r="AO1103" t="str">
            <v>NC</v>
          </cell>
          <cell r="AP1103" t="str">
            <v>NC</v>
          </cell>
        </row>
        <row r="1104">
          <cell r="I1104">
            <v>200194</v>
          </cell>
          <cell r="J1104" t="str">
            <v>AXCELL AGM BATTERY - AP12-4.5FR (T1)</v>
          </cell>
          <cell r="K1104">
            <v>12</v>
          </cell>
          <cell r="L1104">
            <v>4.5</v>
          </cell>
          <cell r="M1104">
            <v>4.2</v>
          </cell>
          <cell r="N1104" t="str">
            <v>-</v>
          </cell>
          <cell r="O1104"/>
          <cell r="P1104"/>
          <cell r="Q1104" t="str">
            <v>-</v>
          </cell>
          <cell r="R1104">
            <v>3564092001941</v>
          </cell>
          <cell r="S1104">
            <v>3564093001940</v>
          </cell>
          <cell r="T1104" t="str">
            <v>China</v>
          </cell>
          <cell r="U1104" t="str">
            <v>8507.20.8041</v>
          </cell>
          <cell r="V1104">
            <v>8507202090</v>
          </cell>
          <cell r="W1104">
            <v>2800</v>
          </cell>
          <cell r="X1104">
            <v>8</v>
          </cell>
          <cell r="Y1104" t="str">
            <v>-</v>
          </cell>
          <cell r="Z1104">
            <v>90</v>
          </cell>
          <cell r="AA1104">
            <v>70</v>
          </cell>
          <cell r="AB1104">
            <v>107</v>
          </cell>
          <cell r="AC1104">
            <v>1.44</v>
          </cell>
          <cell r="AD1104">
            <v>1.44</v>
          </cell>
          <cell r="AE1104" t="str">
            <v>-</v>
          </cell>
          <cell r="AF1104" t="str">
            <v>-</v>
          </cell>
          <cell r="AG1104" t="str">
            <v>-</v>
          </cell>
          <cell r="AH1104" t="str">
            <v>-</v>
          </cell>
          <cell r="AI1104" t="str">
            <v>-</v>
          </cell>
          <cell r="AJ1104" t="str">
            <v>NC</v>
          </cell>
          <cell r="AK1104"/>
          <cell r="AL1104"/>
          <cell r="AM1104"/>
          <cell r="AN1104"/>
          <cell r="AO1104"/>
          <cell r="AP1104"/>
        </row>
        <row r="1105">
          <cell r="I1105">
            <v>200217</v>
          </cell>
          <cell r="J1105" t="str">
            <v>AXCELL AGM BATTERY - AP12-40 (T6)</v>
          </cell>
          <cell r="K1105">
            <v>12</v>
          </cell>
          <cell r="L1105">
            <v>40</v>
          </cell>
          <cell r="M1105">
            <v>38</v>
          </cell>
          <cell r="N1105" t="str">
            <v>-</v>
          </cell>
          <cell r="O1105">
            <v>10</v>
          </cell>
          <cell r="P1105">
            <v>0</v>
          </cell>
          <cell r="Q1105" t="str">
            <v>/</v>
          </cell>
          <cell r="R1105">
            <v>3564092002177</v>
          </cell>
          <cell r="S1105" t="str">
            <v>NC</v>
          </cell>
          <cell r="T1105" t="str">
            <v>China</v>
          </cell>
          <cell r="U1105" t="str">
            <v>8507.20.8041</v>
          </cell>
          <cell r="V1105">
            <v>8507202090</v>
          </cell>
          <cell r="W1105">
            <v>2800</v>
          </cell>
          <cell r="X1105">
            <v>8</v>
          </cell>
          <cell r="Y1105" t="str">
            <v>-</v>
          </cell>
          <cell r="Z1105">
            <v>197</v>
          </cell>
          <cell r="AA1105">
            <v>165</v>
          </cell>
          <cell r="AB1105">
            <v>170</v>
          </cell>
          <cell r="AC1105">
            <v>12</v>
          </cell>
          <cell r="AD1105">
            <v>12</v>
          </cell>
          <cell r="AE1105" t="str">
            <v>-</v>
          </cell>
          <cell r="AF1105" t="str">
            <v>-</v>
          </cell>
          <cell r="AG1105" t="str">
            <v>-</v>
          </cell>
          <cell r="AH1105" t="str">
            <v>-</v>
          </cell>
          <cell r="AI1105" t="str">
            <v>-</v>
          </cell>
          <cell r="AJ1105" t="str">
            <v>NC</v>
          </cell>
          <cell r="AK1105" t="str">
            <v>NC</v>
          </cell>
          <cell r="AL1105" t="str">
            <v>NC</v>
          </cell>
          <cell r="AM1105" t="str">
            <v>NC</v>
          </cell>
          <cell r="AN1105" t="str">
            <v>NC</v>
          </cell>
          <cell r="AO1105" t="str">
            <v>NC</v>
          </cell>
          <cell r="AP1105" t="str">
            <v>NC</v>
          </cell>
        </row>
        <row r="1106">
          <cell r="I1106">
            <v>200218</v>
          </cell>
          <cell r="J1106" t="str">
            <v>AXCELL AGM BATTERY - AP12-40FR (T6)</v>
          </cell>
          <cell r="K1106">
            <v>12</v>
          </cell>
          <cell r="L1106">
            <v>40</v>
          </cell>
          <cell r="M1106">
            <v>38</v>
          </cell>
          <cell r="N1106" t="str">
            <v>-</v>
          </cell>
          <cell r="O1106">
            <v>10</v>
          </cell>
          <cell r="P1106">
            <v>0</v>
          </cell>
          <cell r="Q1106" t="str">
            <v>/</v>
          </cell>
          <cell r="R1106">
            <v>3564092002184</v>
          </cell>
          <cell r="S1106" t="str">
            <v>NC</v>
          </cell>
          <cell r="T1106" t="str">
            <v>China</v>
          </cell>
          <cell r="U1106" t="str">
            <v>8507.20.8041</v>
          </cell>
          <cell r="V1106">
            <v>8507202090</v>
          </cell>
          <cell r="W1106">
            <v>2800</v>
          </cell>
          <cell r="X1106">
            <v>8</v>
          </cell>
          <cell r="Y1106" t="str">
            <v>-</v>
          </cell>
          <cell r="Z1106">
            <v>197</v>
          </cell>
          <cell r="AA1106">
            <v>165</v>
          </cell>
          <cell r="AB1106">
            <v>170</v>
          </cell>
          <cell r="AC1106">
            <v>12</v>
          </cell>
          <cell r="AD1106">
            <v>12</v>
          </cell>
          <cell r="AE1106" t="str">
            <v>-</v>
          </cell>
          <cell r="AF1106" t="str">
            <v>-</v>
          </cell>
          <cell r="AG1106" t="str">
            <v>-</v>
          </cell>
          <cell r="AH1106" t="str">
            <v>-</v>
          </cell>
          <cell r="AI1106" t="str">
            <v>-</v>
          </cell>
          <cell r="AJ1106" t="str">
            <v>NC</v>
          </cell>
          <cell r="AK1106" t="str">
            <v>NC</v>
          </cell>
          <cell r="AL1106" t="str">
            <v>NC</v>
          </cell>
          <cell r="AM1106" t="str">
            <v>NC</v>
          </cell>
          <cell r="AN1106" t="str">
            <v>NC</v>
          </cell>
          <cell r="AO1106" t="str">
            <v>NC</v>
          </cell>
          <cell r="AP1106" t="str">
            <v>NC</v>
          </cell>
        </row>
        <row r="1107">
          <cell r="I1107">
            <v>200192</v>
          </cell>
          <cell r="J1107" t="str">
            <v>AXCELL AGM BATTERY - AP12-4L (T1)</v>
          </cell>
          <cell r="K1107">
            <v>12</v>
          </cell>
          <cell r="L1107">
            <v>4</v>
          </cell>
          <cell r="M1107">
            <v>3.72</v>
          </cell>
          <cell r="N1107" t="str">
            <v>-</v>
          </cell>
          <cell r="O1107">
            <v>37</v>
          </cell>
          <cell r="P1107" t="str">
            <v>/</v>
          </cell>
          <cell r="Q1107" t="str">
            <v>/</v>
          </cell>
          <cell r="R1107">
            <v>3564092001927</v>
          </cell>
          <cell r="S1107">
            <v>3564093001926</v>
          </cell>
          <cell r="T1107" t="str">
            <v>China</v>
          </cell>
          <cell r="U1107" t="str">
            <v>8507.20.8041</v>
          </cell>
          <cell r="V1107">
            <v>8507202090</v>
          </cell>
          <cell r="W1107">
            <v>2800</v>
          </cell>
          <cell r="X1107">
            <v>8</v>
          </cell>
          <cell r="Y1107" t="str">
            <v>-</v>
          </cell>
          <cell r="Z1107">
            <v>195</v>
          </cell>
          <cell r="AA1107">
            <v>47</v>
          </cell>
          <cell r="AB1107">
            <v>76</v>
          </cell>
          <cell r="AC1107">
            <v>1.6</v>
          </cell>
          <cell r="AD1107">
            <v>1.6</v>
          </cell>
          <cell r="AE1107" t="str">
            <v>-</v>
          </cell>
          <cell r="AF1107" t="str">
            <v>-</v>
          </cell>
          <cell r="AG1107" t="str">
            <v>-</v>
          </cell>
          <cell r="AH1107" t="str">
            <v>-</v>
          </cell>
          <cell r="AI1107" t="str">
            <v>-</v>
          </cell>
          <cell r="AJ1107" t="str">
            <v>NC</v>
          </cell>
          <cell r="AK1107" t="str">
            <v>NC</v>
          </cell>
          <cell r="AL1107" t="str">
            <v>NC</v>
          </cell>
          <cell r="AM1107" t="str">
            <v>NC</v>
          </cell>
          <cell r="AN1107" t="str">
            <v>NC</v>
          </cell>
          <cell r="AO1107" t="str">
            <v>NC</v>
          </cell>
          <cell r="AP1107" t="str">
            <v>NC</v>
          </cell>
        </row>
        <row r="1108">
          <cell r="I1108">
            <v>200196</v>
          </cell>
          <cell r="J1108" t="str">
            <v>AXCELL AGM BATTERY - AP12-5 (T1)</v>
          </cell>
          <cell r="K1108">
            <v>12</v>
          </cell>
          <cell r="L1108">
            <v>5.4</v>
          </cell>
          <cell r="M1108">
            <v>4.6500000000000004</v>
          </cell>
          <cell r="N1108" t="str">
            <v>-</v>
          </cell>
          <cell r="O1108">
            <v>35</v>
          </cell>
          <cell r="P1108" t="str">
            <v>/</v>
          </cell>
          <cell r="Q1108" t="str">
            <v>/</v>
          </cell>
          <cell r="R1108">
            <v>3564092001965</v>
          </cell>
          <cell r="S1108">
            <v>3564093001964</v>
          </cell>
          <cell r="T1108" t="str">
            <v>China</v>
          </cell>
          <cell r="U1108" t="str">
            <v>8507.20.8041</v>
          </cell>
          <cell r="V1108">
            <v>8507202090</v>
          </cell>
          <cell r="W1108">
            <v>2800</v>
          </cell>
          <cell r="X1108">
            <v>8</v>
          </cell>
          <cell r="Y1108" t="str">
            <v>-</v>
          </cell>
          <cell r="Z1108">
            <v>151</v>
          </cell>
          <cell r="AA1108">
            <v>53</v>
          </cell>
          <cell r="AB1108">
            <v>99</v>
          </cell>
          <cell r="AC1108">
            <v>1.73</v>
          </cell>
          <cell r="AD1108">
            <v>1.73</v>
          </cell>
          <cell r="AE1108" t="str">
            <v>-</v>
          </cell>
          <cell r="AF1108" t="str">
            <v>-</v>
          </cell>
          <cell r="AG1108" t="str">
            <v>-</v>
          </cell>
          <cell r="AH1108" t="str">
            <v>-</v>
          </cell>
          <cell r="AI1108" t="str">
            <v>-</v>
          </cell>
          <cell r="AJ1108" t="str">
            <v>NC</v>
          </cell>
          <cell r="AK1108" t="str">
            <v>NC</v>
          </cell>
          <cell r="AL1108" t="str">
            <v>NC</v>
          </cell>
          <cell r="AM1108" t="str">
            <v>NC</v>
          </cell>
          <cell r="AN1108" t="str">
            <v>NC</v>
          </cell>
          <cell r="AO1108" t="str">
            <v>NC</v>
          </cell>
          <cell r="AP1108" t="str">
            <v>NC</v>
          </cell>
        </row>
        <row r="1109">
          <cell r="I1109">
            <v>200195</v>
          </cell>
          <cell r="J1109" t="str">
            <v>AXCELL AGM BATTERY - AP12-5.4 (T2)</v>
          </cell>
          <cell r="K1109">
            <v>12</v>
          </cell>
          <cell r="L1109">
            <v>5.0199999999999996</v>
          </cell>
          <cell r="M1109">
            <v>5.4</v>
          </cell>
          <cell r="N1109" t="str">
            <v>-</v>
          </cell>
          <cell r="O1109"/>
          <cell r="P1109"/>
          <cell r="Q1109" t="str">
            <v>-</v>
          </cell>
          <cell r="R1109">
            <v>3564092001958</v>
          </cell>
          <cell r="S1109">
            <v>3564093001957</v>
          </cell>
          <cell r="T1109" t="str">
            <v>China</v>
          </cell>
          <cell r="U1109" t="str">
            <v>8507.20.8041</v>
          </cell>
          <cell r="V1109">
            <v>8507202090</v>
          </cell>
          <cell r="W1109">
            <v>2800</v>
          </cell>
          <cell r="X1109">
            <v>8</v>
          </cell>
          <cell r="Y1109" t="str">
            <v>-</v>
          </cell>
          <cell r="Z1109">
            <v>90</v>
          </cell>
          <cell r="AA1109">
            <v>70</v>
          </cell>
          <cell r="AB1109">
            <v>107</v>
          </cell>
          <cell r="AC1109">
            <v>1.65</v>
          </cell>
          <cell r="AD1109">
            <v>1.65</v>
          </cell>
          <cell r="AE1109" t="str">
            <v>-</v>
          </cell>
          <cell r="AF1109" t="str">
            <v>-</v>
          </cell>
          <cell r="AG1109" t="str">
            <v>-</v>
          </cell>
          <cell r="AH1109" t="str">
            <v>-</v>
          </cell>
          <cell r="AI1109" t="str">
            <v>-</v>
          </cell>
          <cell r="AJ1109" t="str">
            <v>NC</v>
          </cell>
          <cell r="AK1109"/>
          <cell r="AL1109"/>
          <cell r="AM1109"/>
          <cell r="AN1109"/>
          <cell r="AO1109"/>
          <cell r="AP1109"/>
        </row>
        <row r="1110">
          <cell r="I1110">
            <v>200197</v>
          </cell>
          <cell r="J1110" t="str">
            <v>AXCELL AGM BATTERY - AP12-5.5 (T2 + T1)</v>
          </cell>
          <cell r="K1110">
            <v>12</v>
          </cell>
          <cell r="L1110">
            <v>5.5</v>
          </cell>
          <cell r="M1110">
            <v>4.6500000000000004</v>
          </cell>
          <cell r="N1110" t="str">
            <v>-</v>
          </cell>
          <cell r="O1110">
            <v>35</v>
          </cell>
          <cell r="P1110" t="str">
            <v>/</v>
          </cell>
          <cell r="Q1110" t="str">
            <v>/</v>
          </cell>
          <cell r="R1110">
            <v>3564092001972</v>
          </cell>
          <cell r="S1110">
            <v>3564093001971</v>
          </cell>
          <cell r="T1110" t="str">
            <v>China</v>
          </cell>
          <cell r="U1110" t="str">
            <v>8507.20.8041</v>
          </cell>
          <cell r="V1110">
            <v>8507202090</v>
          </cell>
          <cell r="W1110">
            <v>2800</v>
          </cell>
          <cell r="X1110">
            <v>8</v>
          </cell>
          <cell r="Y1110" t="str">
            <v>-</v>
          </cell>
          <cell r="Z1110">
            <v>151</v>
          </cell>
          <cell r="AA1110">
            <v>53</v>
          </cell>
          <cell r="AB1110">
            <v>99</v>
          </cell>
          <cell r="AC1110">
            <v>1.73</v>
          </cell>
          <cell r="AD1110">
            <v>1.73</v>
          </cell>
          <cell r="AE1110" t="str">
            <v>-</v>
          </cell>
          <cell r="AF1110" t="str">
            <v>-</v>
          </cell>
          <cell r="AG1110" t="str">
            <v>-</v>
          </cell>
          <cell r="AH1110" t="str">
            <v>-</v>
          </cell>
          <cell r="AI1110" t="str">
            <v>-</v>
          </cell>
          <cell r="AJ1110" t="str">
            <v>NC</v>
          </cell>
          <cell r="AK1110" t="str">
            <v>NC</v>
          </cell>
          <cell r="AL1110" t="str">
            <v>NC</v>
          </cell>
          <cell r="AM1110" t="str">
            <v>NC</v>
          </cell>
          <cell r="AN1110" t="str">
            <v>NC</v>
          </cell>
          <cell r="AO1110" t="str">
            <v>NC</v>
          </cell>
          <cell r="AP1110" t="str">
            <v>NC</v>
          </cell>
        </row>
        <row r="1111">
          <cell r="I1111">
            <v>200219</v>
          </cell>
          <cell r="J1111" t="str">
            <v>AXCELL AGM BATTERY - AP12-50 (T6)</v>
          </cell>
          <cell r="K1111">
            <v>12</v>
          </cell>
          <cell r="L1111">
            <v>50</v>
          </cell>
          <cell r="M1111">
            <v>48</v>
          </cell>
          <cell r="N1111" t="str">
            <v>-</v>
          </cell>
          <cell r="O1111">
            <v>9</v>
          </cell>
          <cell r="P1111">
            <v>0</v>
          </cell>
          <cell r="Q1111" t="str">
            <v>/</v>
          </cell>
          <cell r="R1111">
            <v>3564092002191</v>
          </cell>
          <cell r="S1111" t="str">
            <v>NC</v>
          </cell>
          <cell r="T1111" t="str">
            <v>China</v>
          </cell>
          <cell r="U1111" t="str">
            <v>8507.20.8041</v>
          </cell>
          <cell r="V1111">
            <v>8507202090</v>
          </cell>
          <cell r="W1111">
            <v>2800</v>
          </cell>
          <cell r="X1111">
            <v>8</v>
          </cell>
          <cell r="Y1111" t="str">
            <v>-</v>
          </cell>
          <cell r="Z1111">
            <v>197</v>
          </cell>
          <cell r="AA1111">
            <v>165</v>
          </cell>
          <cell r="AB1111">
            <v>170</v>
          </cell>
          <cell r="AC1111">
            <v>14.2</v>
          </cell>
          <cell r="AD1111">
            <v>14.2</v>
          </cell>
          <cell r="AE1111" t="str">
            <v>-</v>
          </cell>
          <cell r="AF1111" t="str">
            <v>-</v>
          </cell>
          <cell r="AG1111" t="str">
            <v>-</v>
          </cell>
          <cell r="AH1111" t="str">
            <v>-</v>
          </cell>
          <cell r="AI1111" t="str">
            <v>-</v>
          </cell>
          <cell r="AJ1111" t="str">
            <v>NC</v>
          </cell>
          <cell r="AK1111" t="str">
            <v>NC</v>
          </cell>
          <cell r="AL1111" t="str">
            <v>NC</v>
          </cell>
          <cell r="AM1111" t="str">
            <v>NC</v>
          </cell>
          <cell r="AN1111" t="str">
            <v>NC</v>
          </cell>
          <cell r="AO1111" t="str">
            <v>NC</v>
          </cell>
          <cell r="AP1111" t="str">
            <v>NC</v>
          </cell>
        </row>
        <row r="1112">
          <cell r="I1112">
            <v>200220</v>
          </cell>
          <cell r="J1112" t="str">
            <v>AXCELL AGM BATTERY - AP12-55 (T6)</v>
          </cell>
          <cell r="K1112">
            <v>12</v>
          </cell>
          <cell r="L1112">
            <v>55</v>
          </cell>
          <cell r="M1112">
            <v>52</v>
          </cell>
          <cell r="N1112" t="str">
            <v>-</v>
          </cell>
          <cell r="O1112">
            <v>9</v>
          </cell>
          <cell r="P1112">
            <v>0</v>
          </cell>
          <cell r="Q1112" t="str">
            <v>/</v>
          </cell>
          <cell r="R1112">
            <v>3564092002207</v>
          </cell>
          <cell r="S1112" t="str">
            <v>NC</v>
          </cell>
          <cell r="T1112" t="str">
            <v>China</v>
          </cell>
          <cell r="U1112" t="str">
            <v>8507.20.8041</v>
          </cell>
          <cell r="V1112">
            <v>8507202090</v>
          </cell>
          <cell r="W1112">
            <v>2800</v>
          </cell>
          <cell r="X1112">
            <v>8</v>
          </cell>
          <cell r="Y1112" t="str">
            <v>-</v>
          </cell>
          <cell r="Z1112">
            <v>257</v>
          </cell>
          <cell r="AA1112">
            <v>132</v>
          </cell>
          <cell r="AB1112">
            <v>200</v>
          </cell>
          <cell r="AC1112">
            <v>15.7</v>
          </cell>
          <cell r="AD1112">
            <v>15.7</v>
          </cell>
          <cell r="AE1112" t="str">
            <v>-</v>
          </cell>
          <cell r="AF1112" t="str">
            <v>-</v>
          </cell>
          <cell r="AG1112" t="str">
            <v>-</v>
          </cell>
          <cell r="AH1112" t="str">
            <v>-</v>
          </cell>
          <cell r="AI1112" t="str">
            <v>-</v>
          </cell>
          <cell r="AJ1112" t="str">
            <v>NC</v>
          </cell>
          <cell r="AK1112" t="str">
            <v>NC</v>
          </cell>
          <cell r="AL1112" t="str">
            <v>NC</v>
          </cell>
          <cell r="AM1112" t="str">
            <v>NC</v>
          </cell>
          <cell r="AN1112" t="str">
            <v>NC</v>
          </cell>
          <cell r="AO1112" t="str">
            <v>NC</v>
          </cell>
          <cell r="AP1112" t="str">
            <v>NC</v>
          </cell>
        </row>
        <row r="1113">
          <cell r="I1113">
            <v>200221</v>
          </cell>
          <cell r="J1113" t="str">
            <v>AXCELL AGM BATTERY - AP12-60 (T6)</v>
          </cell>
          <cell r="K1113">
            <v>12</v>
          </cell>
          <cell r="L1113">
            <v>60</v>
          </cell>
          <cell r="M1113">
            <v>56</v>
          </cell>
          <cell r="N1113" t="str">
            <v>-</v>
          </cell>
          <cell r="O1113">
            <v>9</v>
          </cell>
          <cell r="P1113">
            <v>0</v>
          </cell>
          <cell r="Q1113" t="str">
            <v>/</v>
          </cell>
          <cell r="R1113">
            <v>3564092002214</v>
          </cell>
          <cell r="S1113" t="str">
            <v>NC</v>
          </cell>
          <cell r="T1113" t="str">
            <v>China</v>
          </cell>
          <cell r="U1113" t="str">
            <v>8507.20.8041</v>
          </cell>
          <cell r="V1113">
            <v>8507202090</v>
          </cell>
          <cell r="W1113">
            <v>2800</v>
          </cell>
          <cell r="X1113">
            <v>8</v>
          </cell>
          <cell r="Y1113" t="str">
            <v>-</v>
          </cell>
          <cell r="Z1113">
            <v>229</v>
          </cell>
          <cell r="AA1113">
            <v>138</v>
          </cell>
          <cell r="AB1113">
            <v>211</v>
          </cell>
          <cell r="AC1113">
            <v>16.2</v>
          </cell>
          <cell r="AD1113">
            <v>16.2</v>
          </cell>
          <cell r="AE1113" t="str">
            <v>-</v>
          </cell>
          <cell r="AF1113" t="str">
            <v>-</v>
          </cell>
          <cell r="AG1113" t="str">
            <v>-</v>
          </cell>
          <cell r="AH1113" t="str">
            <v>-</v>
          </cell>
          <cell r="AI1113" t="str">
            <v>-</v>
          </cell>
          <cell r="AJ1113" t="str">
            <v>NC</v>
          </cell>
          <cell r="AK1113" t="str">
            <v>NC</v>
          </cell>
          <cell r="AL1113" t="str">
            <v>NC</v>
          </cell>
          <cell r="AM1113" t="str">
            <v>NC</v>
          </cell>
          <cell r="AN1113" t="str">
            <v>NC</v>
          </cell>
          <cell r="AO1113" t="str">
            <v>NC</v>
          </cell>
          <cell r="AP1113" t="str">
            <v>NC</v>
          </cell>
        </row>
        <row r="1114">
          <cell r="I1114">
            <v>200222</v>
          </cell>
          <cell r="J1114" t="str">
            <v>AXCELL AGM BATTERY - AP12-65 (T6)</v>
          </cell>
          <cell r="K1114">
            <v>12</v>
          </cell>
          <cell r="L1114">
            <v>69</v>
          </cell>
          <cell r="M1114">
            <v>62.1</v>
          </cell>
          <cell r="N1114" t="str">
            <v>-</v>
          </cell>
          <cell r="O1114">
            <v>7</v>
          </cell>
          <cell r="P1114">
            <v>0</v>
          </cell>
          <cell r="Q1114" t="str">
            <v>/</v>
          </cell>
          <cell r="R1114">
            <v>3564092002221</v>
          </cell>
          <cell r="S1114" t="str">
            <v>NC</v>
          </cell>
          <cell r="T1114" t="str">
            <v>China</v>
          </cell>
          <cell r="U1114" t="str">
            <v>8507.20.8041</v>
          </cell>
          <cell r="V1114">
            <v>8507202090</v>
          </cell>
          <cell r="W1114">
            <v>2800</v>
          </cell>
          <cell r="X1114">
            <v>8</v>
          </cell>
          <cell r="Y1114" t="str">
            <v>-</v>
          </cell>
          <cell r="Z1114">
            <v>348</v>
          </cell>
          <cell r="AA1114">
            <v>167</v>
          </cell>
          <cell r="AB1114">
            <v>178</v>
          </cell>
          <cell r="AC1114">
            <v>18.5</v>
          </cell>
          <cell r="AD1114">
            <v>18.5</v>
          </cell>
          <cell r="AE1114" t="str">
            <v>-</v>
          </cell>
          <cell r="AF1114" t="str">
            <v>-</v>
          </cell>
          <cell r="AG1114" t="str">
            <v>-</v>
          </cell>
          <cell r="AH1114" t="str">
            <v>-</v>
          </cell>
          <cell r="AI1114" t="str">
            <v>-</v>
          </cell>
          <cell r="AJ1114" t="str">
            <v>NC</v>
          </cell>
          <cell r="AK1114" t="str">
            <v>NC</v>
          </cell>
          <cell r="AL1114" t="str">
            <v>NC</v>
          </cell>
          <cell r="AM1114" t="str">
            <v>NC</v>
          </cell>
          <cell r="AN1114" t="str">
            <v>NC</v>
          </cell>
          <cell r="AO1114" t="str">
            <v>NC</v>
          </cell>
          <cell r="AP1114" t="str">
            <v>NC</v>
          </cell>
        </row>
        <row r="1115">
          <cell r="I1115">
            <v>200223</v>
          </cell>
          <cell r="J1115" t="str">
            <v>AXCELL AGM BATTERY - AP12-65FR (T6)</v>
          </cell>
          <cell r="K1115">
            <v>12</v>
          </cell>
          <cell r="L1115">
            <v>69</v>
          </cell>
          <cell r="M1115">
            <v>62.1</v>
          </cell>
          <cell r="N1115" t="str">
            <v>-</v>
          </cell>
          <cell r="O1115">
            <v>7</v>
          </cell>
          <cell r="P1115">
            <v>0</v>
          </cell>
          <cell r="Q1115" t="str">
            <v>/</v>
          </cell>
          <cell r="R1115">
            <v>3564092002238</v>
          </cell>
          <cell r="S1115" t="str">
            <v>NC</v>
          </cell>
          <cell r="T1115" t="str">
            <v>China</v>
          </cell>
          <cell r="U1115" t="str">
            <v>8507.20.8041</v>
          </cell>
          <cell r="V1115">
            <v>8507202090</v>
          </cell>
          <cell r="W1115">
            <v>2800</v>
          </cell>
          <cell r="X1115">
            <v>8</v>
          </cell>
          <cell r="Y1115" t="str">
            <v>-</v>
          </cell>
          <cell r="Z1115">
            <v>348</v>
          </cell>
          <cell r="AA1115">
            <v>167</v>
          </cell>
          <cell r="AB1115">
            <v>178</v>
          </cell>
          <cell r="AC1115">
            <v>18.5</v>
          </cell>
          <cell r="AD1115">
            <v>18.5</v>
          </cell>
          <cell r="AE1115" t="str">
            <v>-</v>
          </cell>
          <cell r="AF1115" t="str">
            <v>-</v>
          </cell>
          <cell r="AG1115" t="str">
            <v>-</v>
          </cell>
          <cell r="AH1115" t="str">
            <v>-</v>
          </cell>
          <cell r="AI1115" t="str">
            <v>-</v>
          </cell>
          <cell r="AJ1115" t="str">
            <v>NC</v>
          </cell>
          <cell r="AK1115" t="str">
            <v>NC</v>
          </cell>
          <cell r="AL1115" t="str">
            <v>NC</v>
          </cell>
          <cell r="AM1115" t="str">
            <v>NC</v>
          </cell>
          <cell r="AN1115" t="str">
            <v>NC</v>
          </cell>
          <cell r="AO1115" t="str">
            <v>NC</v>
          </cell>
          <cell r="AP1115" t="str">
            <v>NC</v>
          </cell>
        </row>
        <row r="1116">
          <cell r="I1116">
            <v>200225</v>
          </cell>
          <cell r="J1116" t="str">
            <v>AXCELL AGM BATTERY - AP12-65H (T6)</v>
          </cell>
          <cell r="K1116">
            <v>12</v>
          </cell>
          <cell r="L1116">
            <v>65</v>
          </cell>
          <cell r="M1116">
            <v>60</v>
          </cell>
          <cell r="N1116" t="str">
            <v>-</v>
          </cell>
          <cell r="O1116">
            <v>7.4</v>
          </cell>
          <cell r="P1116">
            <v>0</v>
          </cell>
          <cell r="Q1116" t="str">
            <v>/</v>
          </cell>
          <cell r="R1116">
            <v>3564092002252</v>
          </cell>
          <cell r="S1116" t="str">
            <v>NC</v>
          </cell>
          <cell r="T1116" t="str">
            <v>China</v>
          </cell>
          <cell r="U1116" t="str">
            <v>8507.20.8041</v>
          </cell>
          <cell r="V1116">
            <v>8507202090</v>
          </cell>
          <cell r="W1116">
            <v>2800</v>
          </cell>
          <cell r="X1116">
            <v>8</v>
          </cell>
          <cell r="Y1116" t="str">
            <v>-</v>
          </cell>
          <cell r="Z1116">
            <v>260</v>
          </cell>
          <cell r="AA1116">
            <v>168</v>
          </cell>
          <cell r="AB1116">
            <v>214</v>
          </cell>
          <cell r="AC1116">
            <v>18.399999999999999</v>
          </cell>
          <cell r="AD1116">
            <v>18.399999999999999</v>
          </cell>
          <cell r="AE1116" t="str">
            <v>-</v>
          </cell>
          <cell r="AF1116" t="str">
            <v>-</v>
          </cell>
          <cell r="AG1116" t="str">
            <v>-</v>
          </cell>
          <cell r="AH1116" t="str">
            <v>-</v>
          </cell>
          <cell r="AI1116" t="str">
            <v>-</v>
          </cell>
          <cell r="AJ1116" t="str">
            <v>NC</v>
          </cell>
          <cell r="AK1116" t="str">
            <v>NC</v>
          </cell>
          <cell r="AL1116" t="str">
            <v>NC</v>
          </cell>
          <cell r="AM1116" t="str">
            <v>NC</v>
          </cell>
          <cell r="AN1116" t="str">
            <v>NC</v>
          </cell>
          <cell r="AO1116" t="str">
            <v>NC</v>
          </cell>
          <cell r="AP1116" t="str">
            <v>NC</v>
          </cell>
        </row>
        <row r="1117">
          <cell r="I1117">
            <v>200224</v>
          </cell>
          <cell r="J1117" t="str">
            <v>AXCELL AGM BATTERY - AP12-65VdS (T6)</v>
          </cell>
          <cell r="K1117">
            <v>12</v>
          </cell>
          <cell r="L1117">
            <v>69</v>
          </cell>
          <cell r="M1117">
            <v>62.1</v>
          </cell>
          <cell r="N1117" t="str">
            <v>-</v>
          </cell>
          <cell r="O1117">
            <v>7</v>
          </cell>
          <cell r="P1117">
            <v>0</v>
          </cell>
          <cell r="Q1117" t="str">
            <v>/</v>
          </cell>
          <cell r="R1117">
            <v>3564092002245</v>
          </cell>
          <cell r="S1117" t="str">
            <v>NC</v>
          </cell>
          <cell r="T1117" t="str">
            <v>China</v>
          </cell>
          <cell r="U1117" t="str">
            <v>8507.20.8041</v>
          </cell>
          <cell r="V1117">
            <v>8507202090</v>
          </cell>
          <cell r="W1117">
            <v>2800</v>
          </cell>
          <cell r="X1117">
            <v>8</v>
          </cell>
          <cell r="Y1117" t="str">
            <v>-</v>
          </cell>
          <cell r="Z1117">
            <v>348</v>
          </cell>
          <cell r="AA1117">
            <v>167</v>
          </cell>
          <cell r="AB1117">
            <v>178</v>
          </cell>
          <cell r="AC1117">
            <v>21.3</v>
          </cell>
          <cell r="AD1117">
            <v>21.3</v>
          </cell>
          <cell r="AE1117" t="str">
            <v>-</v>
          </cell>
          <cell r="AF1117" t="str">
            <v>-</v>
          </cell>
          <cell r="AG1117" t="str">
            <v>-</v>
          </cell>
          <cell r="AH1117" t="str">
            <v>-</v>
          </cell>
          <cell r="AI1117" t="str">
            <v>-</v>
          </cell>
          <cell r="AJ1117" t="str">
            <v>NC</v>
          </cell>
          <cell r="AK1117" t="str">
            <v>NC</v>
          </cell>
          <cell r="AL1117" t="str">
            <v>NC</v>
          </cell>
          <cell r="AM1117" t="str">
            <v>NC</v>
          </cell>
          <cell r="AN1117" t="str">
            <v>NC</v>
          </cell>
          <cell r="AO1117" t="str">
            <v>NC</v>
          </cell>
          <cell r="AP1117" t="str">
            <v>NC</v>
          </cell>
        </row>
        <row r="1118">
          <cell r="I1118">
            <v>200198</v>
          </cell>
          <cell r="J1118" t="str">
            <v>AXCELL AGM BATTERY - AP12-7.2 (T1)</v>
          </cell>
          <cell r="K1118">
            <v>12</v>
          </cell>
          <cell r="L1118">
            <v>6.7</v>
          </cell>
          <cell r="M1118">
            <v>7.2</v>
          </cell>
          <cell r="N1118" t="str">
            <v>-</v>
          </cell>
          <cell r="O1118">
            <v>33</v>
          </cell>
          <cell r="P1118" t="str">
            <v>/</v>
          </cell>
          <cell r="Q1118" t="str">
            <v>/</v>
          </cell>
          <cell r="R1118">
            <v>3564092001989</v>
          </cell>
          <cell r="S1118">
            <v>3564093001988</v>
          </cell>
          <cell r="T1118" t="str">
            <v>China</v>
          </cell>
          <cell r="U1118" t="str">
            <v>8507.20.8041</v>
          </cell>
          <cell r="V1118">
            <v>8507202090</v>
          </cell>
          <cell r="W1118">
            <v>2800</v>
          </cell>
          <cell r="X1118">
            <v>8</v>
          </cell>
          <cell r="Y1118" t="str">
            <v>-</v>
          </cell>
          <cell r="Z1118">
            <v>151</v>
          </cell>
          <cell r="AA1118">
            <v>65</v>
          </cell>
          <cell r="AB1118">
            <v>99.5</v>
          </cell>
          <cell r="AC1118">
            <v>2.0299999999999998</v>
          </cell>
          <cell r="AD1118">
            <v>2.0299999999999998</v>
          </cell>
          <cell r="AE1118" t="str">
            <v>-</v>
          </cell>
          <cell r="AF1118" t="str">
            <v>-</v>
          </cell>
          <cell r="AG1118" t="str">
            <v>-</v>
          </cell>
          <cell r="AH1118" t="str">
            <v>-</v>
          </cell>
          <cell r="AI1118" t="str">
            <v>-</v>
          </cell>
          <cell r="AJ1118" t="str">
            <v>NC</v>
          </cell>
          <cell r="AK1118" t="str">
            <v>NC</v>
          </cell>
          <cell r="AL1118" t="str">
            <v>NC</v>
          </cell>
          <cell r="AM1118" t="str">
            <v>NC</v>
          </cell>
          <cell r="AN1118" t="str">
            <v>NC</v>
          </cell>
          <cell r="AO1118" t="str">
            <v>NC</v>
          </cell>
          <cell r="AP1118" t="str">
            <v>NC</v>
          </cell>
        </row>
        <row r="1119">
          <cell r="I1119">
            <v>200199</v>
          </cell>
          <cell r="J1119" t="str">
            <v>AXCELL AGM BATTERY - AP12-7.2FR (T1)</v>
          </cell>
          <cell r="K1119">
            <v>12</v>
          </cell>
          <cell r="L1119">
            <v>7.2</v>
          </cell>
          <cell r="M1119">
            <v>6.7</v>
          </cell>
          <cell r="N1119" t="str">
            <v>-</v>
          </cell>
          <cell r="O1119"/>
          <cell r="P1119"/>
          <cell r="Q1119" t="str">
            <v>-</v>
          </cell>
          <cell r="R1119">
            <v>3564092001996</v>
          </cell>
          <cell r="S1119">
            <v>3564093001995</v>
          </cell>
          <cell r="T1119" t="str">
            <v>China</v>
          </cell>
          <cell r="U1119" t="str">
            <v>8507.20.8041</v>
          </cell>
          <cell r="V1119">
            <v>8507202090</v>
          </cell>
          <cell r="W1119">
            <v>2800</v>
          </cell>
          <cell r="X1119">
            <v>8</v>
          </cell>
          <cell r="Y1119" t="str">
            <v>-</v>
          </cell>
          <cell r="Z1119">
            <v>151</v>
          </cell>
          <cell r="AA1119">
            <v>65</v>
          </cell>
          <cell r="AB1119">
            <v>99.5</v>
          </cell>
          <cell r="AC1119">
            <v>2</v>
          </cell>
          <cell r="AD1119">
            <v>2</v>
          </cell>
          <cell r="AE1119" t="str">
            <v>-</v>
          </cell>
          <cell r="AF1119" t="str">
            <v>-</v>
          </cell>
          <cell r="AG1119" t="str">
            <v>-</v>
          </cell>
          <cell r="AH1119" t="str">
            <v>-</v>
          </cell>
          <cell r="AI1119" t="str">
            <v>-</v>
          </cell>
          <cell r="AJ1119" t="str">
            <v>NC</v>
          </cell>
          <cell r="AK1119"/>
          <cell r="AL1119"/>
          <cell r="AM1119"/>
          <cell r="AN1119"/>
          <cell r="AO1119"/>
          <cell r="AP1119"/>
        </row>
        <row r="1120">
          <cell r="I1120">
            <v>200201</v>
          </cell>
          <cell r="J1120" t="str">
            <v>AXCELL AGM BATTERY - AP12-7.8 (T2)</v>
          </cell>
          <cell r="K1120">
            <v>12</v>
          </cell>
          <cell r="L1120">
            <v>7.8</v>
          </cell>
          <cell r="M1120">
            <v>7.6</v>
          </cell>
          <cell r="N1120" t="str">
            <v>-</v>
          </cell>
          <cell r="O1120">
            <v>20</v>
          </cell>
          <cell r="P1120" t="str">
            <v>/</v>
          </cell>
          <cell r="Q1120" t="str">
            <v>/</v>
          </cell>
          <cell r="R1120" t="str">
            <v>356409200201</v>
          </cell>
          <cell r="S1120" t="str">
            <v>3564093002010</v>
          </cell>
          <cell r="T1120" t="str">
            <v>China</v>
          </cell>
          <cell r="U1120" t="str">
            <v>8507.20.8041</v>
          </cell>
          <cell r="V1120">
            <v>8507202090</v>
          </cell>
          <cell r="W1120">
            <v>2800</v>
          </cell>
          <cell r="X1120">
            <v>8</v>
          </cell>
          <cell r="Y1120" t="str">
            <v>-</v>
          </cell>
          <cell r="Z1120">
            <v>151</v>
          </cell>
          <cell r="AA1120">
            <v>65</v>
          </cell>
          <cell r="AB1120">
            <v>99.5</v>
          </cell>
          <cell r="AC1120">
            <v>2.5</v>
          </cell>
          <cell r="AD1120">
            <v>2.5</v>
          </cell>
          <cell r="AE1120" t="str">
            <v>-</v>
          </cell>
          <cell r="AF1120" t="str">
            <v>-</v>
          </cell>
          <cell r="AG1120" t="str">
            <v>-</v>
          </cell>
          <cell r="AH1120" t="str">
            <v>-</v>
          </cell>
          <cell r="AI1120" t="str">
            <v>-</v>
          </cell>
          <cell r="AJ1120" t="str">
            <v>NC</v>
          </cell>
          <cell r="AK1120" t="str">
            <v>NC</v>
          </cell>
          <cell r="AL1120" t="str">
            <v>NC</v>
          </cell>
          <cell r="AM1120" t="str">
            <v>NC</v>
          </cell>
          <cell r="AN1120" t="str">
            <v>NC</v>
          </cell>
          <cell r="AO1120" t="str">
            <v>NC</v>
          </cell>
          <cell r="AP1120" t="str">
            <v>NC</v>
          </cell>
        </row>
        <row r="1121">
          <cell r="I1121">
            <v>200226</v>
          </cell>
          <cell r="J1121" t="str">
            <v>AXCELL AGM BATTERY - AP12-75 (T6)</v>
          </cell>
          <cell r="K1121">
            <v>12</v>
          </cell>
          <cell r="L1121">
            <v>75</v>
          </cell>
          <cell r="M1121">
            <v>73</v>
          </cell>
          <cell r="N1121" t="str">
            <v>-</v>
          </cell>
          <cell r="O1121">
            <v>6.6</v>
          </cell>
          <cell r="P1121">
            <v>0</v>
          </cell>
          <cell r="Q1121" t="str">
            <v>/</v>
          </cell>
          <cell r="R1121">
            <v>3564092002269</v>
          </cell>
          <cell r="S1121" t="str">
            <v>NC</v>
          </cell>
          <cell r="T1121" t="str">
            <v>China</v>
          </cell>
          <cell r="U1121" t="str">
            <v>8507.20.8041</v>
          </cell>
          <cell r="V1121">
            <v>8507202090</v>
          </cell>
          <cell r="W1121">
            <v>2800</v>
          </cell>
          <cell r="X1121">
            <v>8</v>
          </cell>
          <cell r="Y1121" t="str">
            <v>-</v>
          </cell>
          <cell r="Z1121">
            <v>348</v>
          </cell>
          <cell r="AA1121">
            <v>167</v>
          </cell>
          <cell r="AB1121">
            <v>178</v>
          </cell>
          <cell r="AC1121">
            <v>21.4</v>
          </cell>
          <cell r="AD1121">
            <v>21.4</v>
          </cell>
          <cell r="AE1121" t="str">
            <v>-</v>
          </cell>
          <cell r="AF1121" t="str">
            <v>-</v>
          </cell>
          <cell r="AG1121" t="str">
            <v>-</v>
          </cell>
          <cell r="AH1121" t="str">
            <v>-</v>
          </cell>
          <cell r="AI1121" t="str">
            <v>-</v>
          </cell>
          <cell r="AJ1121" t="str">
            <v>NC</v>
          </cell>
          <cell r="AK1121" t="str">
            <v>NC</v>
          </cell>
          <cell r="AL1121" t="str">
            <v>NC</v>
          </cell>
          <cell r="AM1121" t="str">
            <v>NC</v>
          </cell>
          <cell r="AN1121" t="str">
            <v>NC</v>
          </cell>
          <cell r="AO1121" t="str">
            <v>NC</v>
          </cell>
          <cell r="AP1121" t="str">
            <v>NC</v>
          </cell>
        </row>
        <row r="1122">
          <cell r="I1122">
            <v>200200</v>
          </cell>
          <cell r="J1122" t="str">
            <v>AXCELL AGM BATTERY - AP12-7VdS (T1)</v>
          </cell>
          <cell r="K1122">
            <v>12</v>
          </cell>
          <cell r="L1122">
            <v>7.2</v>
          </cell>
          <cell r="M1122">
            <v>6.7</v>
          </cell>
          <cell r="N1122" t="str">
            <v>-</v>
          </cell>
          <cell r="O1122">
            <v>23</v>
          </cell>
          <cell r="P1122" t="str">
            <v>/</v>
          </cell>
          <cell r="Q1122" t="str">
            <v>/</v>
          </cell>
          <cell r="R1122">
            <v>3564092002009</v>
          </cell>
          <cell r="S1122">
            <v>3564093002008</v>
          </cell>
          <cell r="T1122" t="str">
            <v>China</v>
          </cell>
          <cell r="U1122" t="str">
            <v>8507.20.8041</v>
          </cell>
          <cell r="V1122">
            <v>8507202090</v>
          </cell>
          <cell r="W1122">
            <v>2800</v>
          </cell>
          <cell r="X1122">
            <v>8</v>
          </cell>
          <cell r="Y1122" t="str">
            <v>-</v>
          </cell>
          <cell r="Z1122">
            <v>151</v>
          </cell>
          <cell r="AA1122">
            <v>65</v>
          </cell>
          <cell r="AB1122">
            <v>99.5</v>
          </cell>
          <cell r="AC1122">
            <v>2.2999999999999998</v>
          </cell>
          <cell r="AD1122">
            <v>2.2999999999999998</v>
          </cell>
          <cell r="AE1122" t="str">
            <v>-</v>
          </cell>
          <cell r="AF1122" t="str">
            <v>-</v>
          </cell>
          <cell r="AG1122" t="str">
            <v>-</v>
          </cell>
          <cell r="AH1122" t="str">
            <v>-</v>
          </cell>
          <cell r="AI1122" t="str">
            <v>-</v>
          </cell>
          <cell r="AJ1122" t="str">
            <v>NC</v>
          </cell>
          <cell r="AK1122" t="str">
            <v>NC</v>
          </cell>
          <cell r="AL1122" t="str">
            <v>NC</v>
          </cell>
          <cell r="AM1122" t="str">
            <v>NC</v>
          </cell>
          <cell r="AN1122" t="str">
            <v>NC</v>
          </cell>
          <cell r="AO1122" t="str">
            <v>NC</v>
          </cell>
          <cell r="AP1122" t="str">
            <v>NC</v>
          </cell>
        </row>
        <row r="1123">
          <cell r="I1123">
            <v>200227</v>
          </cell>
          <cell r="J1123" t="str">
            <v>AXCELL AGM BATTERY - AP12-80 (T6)</v>
          </cell>
          <cell r="K1123">
            <v>12</v>
          </cell>
          <cell r="L1123">
            <v>80</v>
          </cell>
          <cell r="M1123">
            <v>78</v>
          </cell>
          <cell r="N1123" t="str">
            <v>-</v>
          </cell>
          <cell r="O1123">
            <v>6.6</v>
          </cell>
          <cell r="P1123">
            <v>0</v>
          </cell>
          <cell r="Q1123" t="str">
            <v>/</v>
          </cell>
          <cell r="R1123">
            <v>3564092002276</v>
          </cell>
          <cell r="S1123" t="str">
            <v>NC</v>
          </cell>
          <cell r="T1123" t="str">
            <v>China</v>
          </cell>
          <cell r="U1123" t="str">
            <v>8507.20.8041</v>
          </cell>
          <cell r="V1123">
            <v>8507202090</v>
          </cell>
          <cell r="W1123">
            <v>2800</v>
          </cell>
          <cell r="X1123">
            <v>8</v>
          </cell>
          <cell r="Y1123" t="str">
            <v>-</v>
          </cell>
          <cell r="Z1123">
            <v>260</v>
          </cell>
          <cell r="AA1123">
            <v>168</v>
          </cell>
          <cell r="AB1123">
            <v>214</v>
          </cell>
          <cell r="AC1123">
            <v>22.3</v>
          </cell>
          <cell r="AD1123">
            <v>22.3</v>
          </cell>
          <cell r="AE1123" t="str">
            <v>-</v>
          </cell>
          <cell r="AF1123" t="str">
            <v>-</v>
          </cell>
          <cell r="AG1123" t="str">
            <v>-</v>
          </cell>
          <cell r="AH1123" t="str">
            <v>-</v>
          </cell>
          <cell r="AI1123" t="str">
            <v>-</v>
          </cell>
          <cell r="AJ1123" t="str">
            <v>NC</v>
          </cell>
          <cell r="AK1123" t="str">
            <v>NC</v>
          </cell>
          <cell r="AL1123" t="str">
            <v>NC</v>
          </cell>
          <cell r="AM1123" t="str">
            <v>NC</v>
          </cell>
          <cell r="AN1123" t="str">
            <v>NC</v>
          </cell>
          <cell r="AO1123" t="str">
            <v>NC</v>
          </cell>
          <cell r="AP1123" t="str">
            <v>NC</v>
          </cell>
        </row>
        <row r="1124">
          <cell r="I1124">
            <v>200228</v>
          </cell>
          <cell r="J1124" t="str">
            <v>AXCELL AGM BATTERY - AP12-85H (T6)</v>
          </cell>
          <cell r="K1124">
            <v>12</v>
          </cell>
          <cell r="L1124">
            <v>85</v>
          </cell>
          <cell r="M1124">
            <v>83</v>
          </cell>
          <cell r="N1124" t="str">
            <v>-</v>
          </cell>
          <cell r="O1124">
            <v>6.2</v>
          </cell>
          <cell r="P1124">
            <v>0</v>
          </cell>
          <cell r="Q1124" t="str">
            <v>/</v>
          </cell>
          <cell r="R1124">
            <v>3564092002283</v>
          </cell>
          <cell r="S1124" t="str">
            <v>NC</v>
          </cell>
          <cell r="T1124" t="str">
            <v>China</v>
          </cell>
          <cell r="U1124" t="str">
            <v>8507.20.8041</v>
          </cell>
          <cell r="V1124">
            <v>8507202090</v>
          </cell>
          <cell r="W1124">
            <v>2800</v>
          </cell>
          <cell r="X1124">
            <v>8</v>
          </cell>
          <cell r="Y1124" t="str">
            <v>-</v>
          </cell>
          <cell r="Z1124">
            <v>260</v>
          </cell>
          <cell r="AA1124">
            <v>168</v>
          </cell>
          <cell r="AB1124">
            <v>214</v>
          </cell>
          <cell r="AC1124">
            <v>23.8</v>
          </cell>
          <cell r="AD1124">
            <v>23.8</v>
          </cell>
          <cell r="AE1124" t="str">
            <v>-</v>
          </cell>
          <cell r="AF1124" t="str">
            <v>-</v>
          </cell>
          <cell r="AG1124" t="str">
            <v>-</v>
          </cell>
          <cell r="AH1124" t="str">
            <v>-</v>
          </cell>
          <cell r="AI1124" t="str">
            <v>-</v>
          </cell>
          <cell r="AJ1124" t="str">
            <v>NC</v>
          </cell>
          <cell r="AK1124" t="str">
            <v>NC</v>
          </cell>
          <cell r="AL1124" t="str">
            <v>NC</v>
          </cell>
          <cell r="AM1124" t="str">
            <v>NC</v>
          </cell>
          <cell r="AN1124" t="str">
            <v>NC</v>
          </cell>
          <cell r="AO1124" t="str">
            <v>NC</v>
          </cell>
          <cell r="AP1124" t="str">
            <v>NC</v>
          </cell>
        </row>
        <row r="1125">
          <cell r="I1125">
            <v>200202</v>
          </cell>
          <cell r="J1125" t="str">
            <v>AXCELL AGM BATTERY - AP12-9 (T2)</v>
          </cell>
          <cell r="K1125">
            <v>12</v>
          </cell>
          <cell r="L1125">
            <v>9</v>
          </cell>
          <cell r="M1125">
            <v>8.3000000000000007</v>
          </cell>
          <cell r="N1125" t="str">
            <v>-</v>
          </cell>
          <cell r="O1125"/>
          <cell r="P1125"/>
          <cell r="Q1125" t="str">
            <v>-</v>
          </cell>
          <cell r="R1125">
            <v>3564092002023</v>
          </cell>
          <cell r="S1125">
            <v>3564093002022</v>
          </cell>
          <cell r="T1125" t="str">
            <v>China</v>
          </cell>
          <cell r="U1125" t="str">
            <v>8507.20.8041</v>
          </cell>
          <cell r="V1125">
            <v>8507202090</v>
          </cell>
          <cell r="W1125">
            <v>2800</v>
          </cell>
          <cell r="X1125">
            <v>8</v>
          </cell>
          <cell r="Y1125" t="str">
            <v>-</v>
          </cell>
          <cell r="Z1125">
            <v>151</v>
          </cell>
          <cell r="AA1125">
            <v>65</v>
          </cell>
          <cell r="AB1125">
            <v>99.5</v>
          </cell>
          <cell r="AC1125">
            <v>2.4700000000000002</v>
          </cell>
          <cell r="AD1125">
            <v>2.4700000000000002</v>
          </cell>
          <cell r="AE1125" t="str">
            <v>-</v>
          </cell>
          <cell r="AF1125" t="str">
            <v>-</v>
          </cell>
          <cell r="AG1125" t="str">
            <v>-</v>
          </cell>
          <cell r="AH1125" t="str">
            <v>-</v>
          </cell>
          <cell r="AI1125" t="str">
            <v>-</v>
          </cell>
          <cell r="AJ1125" t="str">
            <v>NC</v>
          </cell>
          <cell r="AK1125"/>
          <cell r="AL1125"/>
          <cell r="AM1125"/>
          <cell r="AN1125"/>
          <cell r="AO1125"/>
          <cell r="AP1125"/>
        </row>
        <row r="1126">
          <cell r="I1126">
            <v>200166</v>
          </cell>
          <cell r="J1126" t="str">
            <v>AXCELL AGM BATTERY - AP4-3.5 (T1)</v>
          </cell>
          <cell r="K1126">
            <v>4</v>
          </cell>
          <cell r="L1126">
            <v>3.5</v>
          </cell>
          <cell r="M1126">
            <v>3.3</v>
          </cell>
          <cell r="N1126" t="str">
            <v>-</v>
          </cell>
          <cell r="O1126">
            <v>14</v>
          </cell>
          <cell r="P1126" t="str">
            <v>/</v>
          </cell>
          <cell r="Q1126" t="str">
            <v>/</v>
          </cell>
          <cell r="R1126">
            <v>3564092001668</v>
          </cell>
          <cell r="S1126">
            <v>3564093001667</v>
          </cell>
          <cell r="T1126" t="str">
            <v>China</v>
          </cell>
          <cell r="U1126"/>
          <cell r="V1126">
            <v>8507202090</v>
          </cell>
          <cell r="W1126">
            <v>2800</v>
          </cell>
          <cell r="X1126">
            <v>8</v>
          </cell>
          <cell r="Y1126" t="str">
            <v>-</v>
          </cell>
          <cell r="Z1126">
            <v>90</v>
          </cell>
          <cell r="AA1126">
            <v>34</v>
          </cell>
          <cell r="AB1126">
            <v>65</v>
          </cell>
          <cell r="AC1126">
            <v>0.4</v>
          </cell>
          <cell r="AD1126">
            <v>0.4</v>
          </cell>
          <cell r="AE1126" t="str">
            <v>-</v>
          </cell>
          <cell r="AF1126" t="str">
            <v>-</v>
          </cell>
          <cell r="AG1126" t="str">
            <v>-</v>
          </cell>
          <cell r="AH1126" t="str">
            <v>-</v>
          </cell>
          <cell r="AI1126" t="str">
            <v>-</v>
          </cell>
          <cell r="AJ1126" t="str">
            <v>NC</v>
          </cell>
          <cell r="AK1126" t="str">
            <v>NC</v>
          </cell>
          <cell r="AL1126" t="str">
            <v>NC</v>
          </cell>
          <cell r="AM1126" t="str">
            <v>NC</v>
          </cell>
          <cell r="AN1126" t="str">
            <v>NC</v>
          </cell>
          <cell r="AO1126" t="str">
            <v>NC</v>
          </cell>
          <cell r="AP1126" t="str">
            <v>NC</v>
          </cell>
        </row>
        <row r="1127">
          <cell r="I1127">
            <v>200167</v>
          </cell>
          <cell r="J1127" t="str">
            <v>AXCELL AGM BATTERY - AP6-1.2 (T1)</v>
          </cell>
          <cell r="K1127">
            <v>6</v>
          </cell>
          <cell r="L1127">
            <v>1.2</v>
          </cell>
          <cell r="M1127">
            <v>1.1000000000000001</v>
          </cell>
          <cell r="N1127" t="str">
            <v>-</v>
          </cell>
          <cell r="O1127">
            <v>65</v>
          </cell>
          <cell r="P1127" t="str">
            <v>/</v>
          </cell>
          <cell r="Q1127" t="str">
            <v>/</v>
          </cell>
          <cell r="R1127">
            <v>3564092001675</v>
          </cell>
          <cell r="S1127">
            <v>3564093001674</v>
          </cell>
          <cell r="T1127" t="str">
            <v>China</v>
          </cell>
          <cell r="U1127" t="str">
            <v>8507.20.8031</v>
          </cell>
          <cell r="V1127">
            <v>8507202090</v>
          </cell>
          <cell r="W1127">
            <v>2800</v>
          </cell>
          <cell r="X1127">
            <v>8</v>
          </cell>
          <cell r="Y1127" t="str">
            <v>-</v>
          </cell>
          <cell r="Z1127">
            <v>97</v>
          </cell>
          <cell r="AA1127">
            <v>24</v>
          </cell>
          <cell r="AB1127">
            <v>57.5</v>
          </cell>
          <cell r="AC1127">
            <v>0.28999999999999998</v>
          </cell>
          <cell r="AD1127">
            <v>0.28999999999999998</v>
          </cell>
          <cell r="AE1127" t="str">
            <v>-</v>
          </cell>
          <cell r="AF1127" t="str">
            <v>-</v>
          </cell>
          <cell r="AG1127" t="str">
            <v>-</v>
          </cell>
          <cell r="AH1127" t="str">
            <v>-</v>
          </cell>
          <cell r="AI1127" t="str">
            <v>-</v>
          </cell>
          <cell r="AJ1127" t="str">
            <v>NC</v>
          </cell>
          <cell r="AK1127" t="str">
            <v>NC</v>
          </cell>
          <cell r="AL1127" t="str">
            <v>NC</v>
          </cell>
          <cell r="AM1127" t="str">
            <v>NC</v>
          </cell>
          <cell r="AN1127" t="str">
            <v>NC</v>
          </cell>
          <cell r="AO1127" t="str">
            <v>NC</v>
          </cell>
          <cell r="AP1127" t="str">
            <v>NC</v>
          </cell>
        </row>
        <row r="1128">
          <cell r="I1128">
            <v>200176</v>
          </cell>
          <cell r="J1128" t="str">
            <v>AXCELL AGM BATTERY - AP6-10 (T1)</v>
          </cell>
          <cell r="K1128">
            <v>6</v>
          </cell>
          <cell r="L1128">
            <v>10</v>
          </cell>
          <cell r="M1128">
            <v>9.3000000000000007</v>
          </cell>
          <cell r="N1128" t="str">
            <v>-</v>
          </cell>
          <cell r="O1128">
            <v>11</v>
          </cell>
          <cell r="P1128" t="str">
            <v>/</v>
          </cell>
          <cell r="Q1128" t="str">
            <v>/</v>
          </cell>
          <cell r="R1128">
            <v>3564092001767</v>
          </cell>
          <cell r="S1128">
            <v>3564093001766</v>
          </cell>
          <cell r="T1128" t="str">
            <v>China</v>
          </cell>
          <cell r="U1128" t="str">
            <v>8507.20.8031</v>
          </cell>
          <cell r="V1128">
            <v>8507202090</v>
          </cell>
          <cell r="W1128">
            <v>2800</v>
          </cell>
          <cell r="X1128">
            <v>8</v>
          </cell>
          <cell r="Y1128" t="str">
            <v>-</v>
          </cell>
          <cell r="Z1128">
            <v>151</v>
          </cell>
          <cell r="AA1128">
            <v>50.5</v>
          </cell>
          <cell r="AB1128">
            <v>100</v>
          </cell>
          <cell r="AC1128">
            <v>1.54</v>
          </cell>
          <cell r="AD1128">
            <v>1.54</v>
          </cell>
          <cell r="AE1128" t="str">
            <v>-</v>
          </cell>
          <cell r="AF1128" t="str">
            <v>-</v>
          </cell>
          <cell r="AG1128" t="str">
            <v>-</v>
          </cell>
          <cell r="AH1128" t="str">
            <v>-</v>
          </cell>
          <cell r="AI1128" t="str">
            <v>-</v>
          </cell>
          <cell r="AJ1128" t="str">
            <v>NC</v>
          </cell>
          <cell r="AK1128" t="str">
            <v>NC</v>
          </cell>
          <cell r="AL1128" t="str">
            <v>NC</v>
          </cell>
          <cell r="AM1128" t="str">
            <v>NC</v>
          </cell>
          <cell r="AN1128" t="str">
            <v>NC</v>
          </cell>
          <cell r="AO1128" t="str">
            <v>NC</v>
          </cell>
          <cell r="AP1128" t="str">
            <v>NC</v>
          </cell>
        </row>
        <row r="1129">
          <cell r="I1129">
            <v>200177</v>
          </cell>
          <cell r="J1129" t="str">
            <v>AXCELL AGM BATTERY - AP6-12 (T2)</v>
          </cell>
          <cell r="K1129">
            <v>6</v>
          </cell>
          <cell r="L1129">
            <v>12</v>
          </cell>
          <cell r="M1129">
            <v>11.2</v>
          </cell>
          <cell r="N1129" t="str">
            <v>-</v>
          </cell>
          <cell r="O1129"/>
          <cell r="P1129"/>
          <cell r="Q1129" t="str">
            <v>-</v>
          </cell>
          <cell r="R1129">
            <v>3564092001774</v>
          </cell>
          <cell r="S1129">
            <v>3564093001773</v>
          </cell>
          <cell r="T1129" t="str">
            <v>China</v>
          </cell>
          <cell r="U1129" t="str">
            <v>8507.20.8031</v>
          </cell>
          <cell r="V1129">
            <v>8507202090</v>
          </cell>
          <cell r="W1129">
            <v>2800</v>
          </cell>
          <cell r="X1129">
            <v>8</v>
          </cell>
          <cell r="Y1129" t="str">
            <v>-</v>
          </cell>
          <cell r="Z1129">
            <v>151</v>
          </cell>
          <cell r="AA1129">
            <v>50.5</v>
          </cell>
          <cell r="AB1129">
            <v>100</v>
          </cell>
          <cell r="AC1129">
            <v>1.63</v>
          </cell>
          <cell r="AD1129">
            <v>1.63</v>
          </cell>
          <cell r="AE1129" t="str">
            <v>-</v>
          </cell>
          <cell r="AF1129" t="str">
            <v>-</v>
          </cell>
          <cell r="AG1129" t="str">
            <v>-</v>
          </cell>
          <cell r="AH1129" t="str">
            <v>-</v>
          </cell>
          <cell r="AI1129" t="str">
            <v>-</v>
          </cell>
          <cell r="AJ1129" t="str">
            <v>NC</v>
          </cell>
          <cell r="AK1129"/>
          <cell r="AL1129"/>
          <cell r="AM1129"/>
          <cell r="AN1129"/>
          <cell r="AO1129"/>
          <cell r="AP1129"/>
        </row>
        <row r="1130">
          <cell r="I1130">
            <v>200296</v>
          </cell>
          <cell r="J1130" t="str">
            <v>AXCELL AGM BATTERY - AP6-12FR (T2)</v>
          </cell>
          <cell r="K1130">
            <v>6</v>
          </cell>
          <cell r="L1130">
            <v>12</v>
          </cell>
          <cell r="M1130">
            <v>11.2</v>
          </cell>
          <cell r="N1130" t="str">
            <v>-</v>
          </cell>
          <cell r="O1130"/>
          <cell r="P1130"/>
          <cell r="Q1130" t="str">
            <v>-</v>
          </cell>
          <cell r="R1130">
            <v>3564092002962</v>
          </cell>
          <cell r="S1130">
            <v>3564093002961</v>
          </cell>
          <cell r="T1130" t="str">
            <v>China</v>
          </cell>
          <cell r="U1130" t="str">
            <v>8507.20.8031</v>
          </cell>
          <cell r="V1130">
            <v>8507202090</v>
          </cell>
          <cell r="W1130">
            <v>2800</v>
          </cell>
          <cell r="X1130">
            <v>8</v>
          </cell>
          <cell r="Y1130" t="str">
            <v>-</v>
          </cell>
          <cell r="Z1130">
            <v>151</v>
          </cell>
          <cell r="AA1130">
            <v>50.5</v>
          </cell>
          <cell r="AB1130">
            <v>100</v>
          </cell>
          <cell r="AC1130">
            <v>1.63</v>
          </cell>
          <cell r="AD1130">
            <v>1.63</v>
          </cell>
          <cell r="AE1130" t="str">
            <v>-</v>
          </cell>
          <cell r="AF1130" t="str">
            <v>-</v>
          </cell>
          <cell r="AG1130" t="str">
            <v>-</v>
          </cell>
          <cell r="AH1130" t="str">
            <v>-</v>
          </cell>
          <cell r="AI1130" t="str">
            <v>-</v>
          </cell>
          <cell r="AJ1130" t="str">
            <v>NC</v>
          </cell>
          <cell r="AK1130"/>
          <cell r="AL1130"/>
          <cell r="AM1130"/>
          <cell r="AN1130"/>
          <cell r="AO1130"/>
          <cell r="AP1130"/>
        </row>
        <row r="1131">
          <cell r="I1131">
            <v>200178</v>
          </cell>
          <cell r="J1131" t="str">
            <v>AXCELL AGM BATTERY - AP6-12VdS (T2)</v>
          </cell>
          <cell r="K1131">
            <v>6</v>
          </cell>
          <cell r="L1131">
            <v>12</v>
          </cell>
          <cell r="M1131">
            <v>11.2</v>
          </cell>
          <cell r="N1131" t="str">
            <v>-</v>
          </cell>
          <cell r="O1131">
            <v>9</v>
          </cell>
          <cell r="P1131" t="str">
            <v>/</v>
          </cell>
          <cell r="Q1131" t="str">
            <v>/</v>
          </cell>
          <cell r="R1131">
            <v>3564092001781</v>
          </cell>
          <cell r="S1131">
            <v>3564093001780</v>
          </cell>
          <cell r="T1131" t="str">
            <v>China</v>
          </cell>
          <cell r="U1131" t="str">
            <v>8507.20.8031</v>
          </cell>
          <cell r="V1131">
            <v>8507202090</v>
          </cell>
          <cell r="W1131">
            <v>2800</v>
          </cell>
          <cell r="X1131">
            <v>8</v>
          </cell>
          <cell r="Y1131" t="str">
            <v>-</v>
          </cell>
          <cell r="Z1131">
            <v>151</v>
          </cell>
          <cell r="AA1131">
            <v>51</v>
          </cell>
          <cell r="AB1131">
            <v>100</v>
          </cell>
          <cell r="AC1131">
            <v>1.95</v>
          </cell>
          <cell r="AD1131">
            <v>1.95</v>
          </cell>
          <cell r="AE1131" t="str">
            <v>-</v>
          </cell>
          <cell r="AF1131" t="str">
            <v>-</v>
          </cell>
          <cell r="AG1131" t="str">
            <v>-</v>
          </cell>
          <cell r="AH1131" t="str">
            <v>-</v>
          </cell>
          <cell r="AI1131" t="str">
            <v>-</v>
          </cell>
          <cell r="AJ1131" t="str">
            <v>NC</v>
          </cell>
          <cell r="AK1131" t="str">
            <v>NC</v>
          </cell>
          <cell r="AL1131" t="str">
            <v>NC</v>
          </cell>
          <cell r="AM1131" t="str">
            <v>NC</v>
          </cell>
          <cell r="AN1131" t="str">
            <v>NC</v>
          </cell>
          <cell r="AO1131" t="str">
            <v>NC</v>
          </cell>
          <cell r="AP1131" t="str">
            <v>NC</v>
          </cell>
        </row>
        <row r="1132">
          <cell r="I1132">
            <v>200168</v>
          </cell>
          <cell r="J1132" t="str">
            <v>AXCELL AGM BATTERY - AP6-2.8 (T1)</v>
          </cell>
          <cell r="K1132">
            <v>6</v>
          </cell>
          <cell r="L1132">
            <v>2.8</v>
          </cell>
          <cell r="M1132">
            <v>2.6</v>
          </cell>
          <cell r="N1132" t="str">
            <v>-</v>
          </cell>
          <cell r="O1132">
            <v>22</v>
          </cell>
          <cell r="P1132" t="str">
            <v>/</v>
          </cell>
          <cell r="Q1132" t="str">
            <v>/</v>
          </cell>
          <cell r="R1132">
            <v>3564092001682</v>
          </cell>
          <cell r="S1132">
            <v>3564093001681</v>
          </cell>
          <cell r="T1132" t="str">
            <v>China</v>
          </cell>
          <cell r="U1132" t="str">
            <v>8507.20.8031</v>
          </cell>
          <cell r="V1132">
            <v>8507202090</v>
          </cell>
          <cell r="W1132">
            <v>2800</v>
          </cell>
          <cell r="X1132">
            <v>8</v>
          </cell>
          <cell r="Y1132" t="str">
            <v>-</v>
          </cell>
          <cell r="Z1132">
            <v>66</v>
          </cell>
          <cell r="AA1132">
            <v>33</v>
          </cell>
          <cell r="AB1132">
            <v>103</v>
          </cell>
          <cell r="AC1132">
            <v>0.55000000000000004</v>
          </cell>
          <cell r="AD1132">
            <v>0.55000000000000004</v>
          </cell>
          <cell r="AE1132" t="str">
            <v>-</v>
          </cell>
          <cell r="AF1132" t="str">
            <v>-</v>
          </cell>
          <cell r="AG1132" t="str">
            <v>-</v>
          </cell>
          <cell r="AH1132" t="str">
            <v>-</v>
          </cell>
          <cell r="AI1132" t="str">
            <v>-</v>
          </cell>
          <cell r="AJ1132" t="str">
            <v>NC</v>
          </cell>
          <cell r="AK1132" t="str">
            <v>NC</v>
          </cell>
          <cell r="AL1132" t="str">
            <v>NC</v>
          </cell>
          <cell r="AM1132" t="str">
            <v>NC</v>
          </cell>
          <cell r="AN1132" t="str">
            <v>NC</v>
          </cell>
          <cell r="AO1132" t="str">
            <v>NC</v>
          </cell>
          <cell r="AP1132" t="str">
            <v>NC</v>
          </cell>
        </row>
        <row r="1133">
          <cell r="I1133">
            <v>200169</v>
          </cell>
          <cell r="J1133" t="str">
            <v>AXCELL AGM BATTERY - AP6-3.2 (T1)</v>
          </cell>
          <cell r="K1133">
            <v>6</v>
          </cell>
          <cell r="L1133">
            <v>3.2</v>
          </cell>
          <cell r="M1133">
            <v>3</v>
          </cell>
          <cell r="N1133" t="str">
            <v>-</v>
          </cell>
          <cell r="O1133">
            <v>21</v>
          </cell>
          <cell r="P1133" t="str">
            <v>/</v>
          </cell>
          <cell r="Q1133" t="str">
            <v>/</v>
          </cell>
          <cell r="R1133">
            <v>3564092001699</v>
          </cell>
          <cell r="S1133">
            <v>3564093001698</v>
          </cell>
          <cell r="T1133" t="str">
            <v>China</v>
          </cell>
          <cell r="U1133" t="str">
            <v>8507.20.8031</v>
          </cell>
          <cell r="V1133">
            <v>8507202090</v>
          </cell>
          <cell r="W1133">
            <v>2800</v>
          </cell>
          <cell r="X1133">
            <v>8</v>
          </cell>
          <cell r="Y1133" t="str">
            <v>-</v>
          </cell>
          <cell r="Z1133">
            <v>134</v>
          </cell>
          <cell r="AA1133">
            <v>34</v>
          </cell>
          <cell r="AB1133">
            <v>66</v>
          </cell>
          <cell r="AC1133">
            <v>0.6</v>
          </cell>
          <cell r="AD1133">
            <v>0.6</v>
          </cell>
          <cell r="AE1133" t="str">
            <v>-</v>
          </cell>
          <cell r="AF1133" t="str">
            <v>-</v>
          </cell>
          <cell r="AG1133" t="str">
            <v>-</v>
          </cell>
          <cell r="AH1133" t="str">
            <v>-</v>
          </cell>
          <cell r="AI1133" t="str">
            <v>-</v>
          </cell>
          <cell r="AJ1133" t="str">
            <v>NC</v>
          </cell>
          <cell r="AK1133" t="str">
            <v>NC</v>
          </cell>
          <cell r="AL1133" t="str">
            <v>NC</v>
          </cell>
          <cell r="AM1133" t="str">
            <v>NC</v>
          </cell>
          <cell r="AN1133" t="str">
            <v>NC</v>
          </cell>
          <cell r="AO1133" t="str">
            <v>NC</v>
          </cell>
          <cell r="AP1133" t="str">
            <v>NC</v>
          </cell>
        </row>
        <row r="1134">
          <cell r="I1134">
            <v>200170</v>
          </cell>
          <cell r="J1134" t="str">
            <v>AXCELL AGM BATTERY - AP6-4 (T1 / T2)</v>
          </cell>
          <cell r="K1134">
            <v>6</v>
          </cell>
          <cell r="L1134">
            <v>4</v>
          </cell>
          <cell r="M1134">
            <v>3.7</v>
          </cell>
          <cell r="N1134" t="str">
            <v>-</v>
          </cell>
          <cell r="O1134">
            <v>30</v>
          </cell>
          <cell r="P1134" t="str">
            <v>/</v>
          </cell>
          <cell r="Q1134" t="str">
            <v>/</v>
          </cell>
          <cell r="R1134">
            <v>3564092001705</v>
          </cell>
          <cell r="S1134">
            <v>3564093001704</v>
          </cell>
          <cell r="T1134" t="str">
            <v>China</v>
          </cell>
          <cell r="U1134" t="str">
            <v>8507.20.8031</v>
          </cell>
          <cell r="V1134">
            <v>8507202090</v>
          </cell>
          <cell r="W1134">
            <v>2800</v>
          </cell>
          <cell r="X1134">
            <v>8</v>
          </cell>
          <cell r="Y1134" t="str">
            <v>-</v>
          </cell>
          <cell r="Z1134">
            <v>70</v>
          </cell>
          <cell r="AA1134">
            <v>47</v>
          </cell>
          <cell r="AB1134">
            <v>106</v>
          </cell>
          <cell r="AC1134">
            <v>0.65</v>
          </cell>
          <cell r="AD1134">
            <v>0.65</v>
          </cell>
          <cell r="AE1134" t="str">
            <v>-</v>
          </cell>
          <cell r="AF1134" t="str">
            <v>-</v>
          </cell>
          <cell r="AG1134" t="str">
            <v>-</v>
          </cell>
          <cell r="AH1134" t="str">
            <v>-</v>
          </cell>
          <cell r="AI1134" t="str">
            <v>-</v>
          </cell>
          <cell r="AJ1134" t="str">
            <v>NC</v>
          </cell>
          <cell r="AK1134" t="str">
            <v>NC</v>
          </cell>
          <cell r="AL1134" t="str">
            <v>NC</v>
          </cell>
          <cell r="AM1134" t="str">
            <v>NC</v>
          </cell>
          <cell r="AN1134" t="str">
            <v>NC</v>
          </cell>
          <cell r="AO1134" t="str">
            <v>NC</v>
          </cell>
          <cell r="AP1134" t="str">
            <v>NC</v>
          </cell>
        </row>
        <row r="1135">
          <cell r="I1135">
            <v>200171</v>
          </cell>
          <cell r="J1135" t="str">
            <v>AXCELL AGM BATTERY - AP6-4.5 (T1)</v>
          </cell>
          <cell r="K1135">
            <v>6</v>
          </cell>
          <cell r="L1135">
            <v>4.5</v>
          </cell>
          <cell r="M1135">
            <v>4.2</v>
          </cell>
          <cell r="N1135" t="str">
            <v>-</v>
          </cell>
          <cell r="O1135"/>
          <cell r="P1135"/>
          <cell r="Q1135" t="str">
            <v>-</v>
          </cell>
          <cell r="R1135">
            <v>3564092001712</v>
          </cell>
          <cell r="S1135">
            <v>3564093001711</v>
          </cell>
          <cell r="T1135" t="str">
            <v>China</v>
          </cell>
          <cell r="U1135" t="str">
            <v>8507.20.8031</v>
          </cell>
          <cell r="V1135">
            <v>8507202090</v>
          </cell>
          <cell r="W1135">
            <v>2800</v>
          </cell>
          <cell r="X1135">
            <v>8</v>
          </cell>
          <cell r="Y1135" t="str">
            <v>-</v>
          </cell>
          <cell r="Z1135">
            <v>70</v>
          </cell>
          <cell r="AA1135">
            <v>47</v>
          </cell>
          <cell r="AB1135">
            <v>106</v>
          </cell>
          <cell r="AC1135">
            <v>0.81</v>
          </cell>
          <cell r="AD1135">
            <v>0.81</v>
          </cell>
          <cell r="AE1135" t="str">
            <v>-</v>
          </cell>
          <cell r="AF1135" t="str">
            <v>-</v>
          </cell>
          <cell r="AG1135" t="str">
            <v>-</v>
          </cell>
          <cell r="AH1135" t="str">
            <v>-</v>
          </cell>
          <cell r="AI1135" t="str">
            <v>-</v>
          </cell>
          <cell r="AJ1135" t="str">
            <v>NC</v>
          </cell>
          <cell r="AK1135"/>
          <cell r="AL1135"/>
          <cell r="AM1135"/>
          <cell r="AN1135"/>
          <cell r="AO1135"/>
          <cell r="AP1135"/>
        </row>
        <row r="1136">
          <cell r="I1136">
            <v>200173</v>
          </cell>
          <cell r="J1136" t="str">
            <v>AXCELL AGM BATTERY - AP6-4.5S (S)</v>
          </cell>
          <cell r="K1136">
            <v>6</v>
          </cell>
          <cell r="L1136">
            <v>4.5</v>
          </cell>
          <cell r="M1136">
            <v>4.1900000000000004</v>
          </cell>
          <cell r="N1136" t="str">
            <v>-</v>
          </cell>
          <cell r="O1136">
            <v>60</v>
          </cell>
          <cell r="P1136" t="str">
            <v>/</v>
          </cell>
          <cell r="Q1136" t="str">
            <v>/</v>
          </cell>
          <cell r="R1136">
            <v>3564092001736</v>
          </cell>
          <cell r="S1136">
            <v>3564093001735</v>
          </cell>
          <cell r="T1136" t="str">
            <v>China</v>
          </cell>
          <cell r="U1136" t="str">
            <v>8507.20.8031</v>
          </cell>
          <cell r="V1136">
            <v>8507202090</v>
          </cell>
          <cell r="W1136">
            <v>2800</v>
          </cell>
          <cell r="X1136">
            <v>8</v>
          </cell>
          <cell r="Y1136" t="str">
            <v>-</v>
          </cell>
          <cell r="Z1136">
            <v>67</v>
          </cell>
          <cell r="AA1136">
            <v>67</v>
          </cell>
          <cell r="AB1136">
            <v>109</v>
          </cell>
          <cell r="AC1136">
            <v>0.78</v>
          </cell>
          <cell r="AD1136">
            <v>0.78</v>
          </cell>
          <cell r="AE1136" t="str">
            <v>-</v>
          </cell>
          <cell r="AF1136" t="str">
            <v>-</v>
          </cell>
          <cell r="AG1136" t="str">
            <v>-</v>
          </cell>
          <cell r="AH1136" t="str">
            <v>-</v>
          </cell>
          <cell r="AI1136" t="str">
            <v>-</v>
          </cell>
          <cell r="AJ1136" t="str">
            <v>NC</v>
          </cell>
          <cell r="AK1136" t="str">
            <v>NC</v>
          </cell>
          <cell r="AL1136" t="str">
            <v>NC</v>
          </cell>
          <cell r="AM1136" t="str">
            <v>NC</v>
          </cell>
          <cell r="AN1136" t="str">
            <v>NC</v>
          </cell>
          <cell r="AO1136" t="str">
            <v>NC</v>
          </cell>
          <cell r="AP1136" t="str">
            <v>NC</v>
          </cell>
        </row>
        <row r="1137">
          <cell r="I1137">
            <v>200174</v>
          </cell>
          <cell r="J1137" t="str">
            <v>AXCELL AGM BATTERY - AP6-5 (T1)</v>
          </cell>
          <cell r="K1137">
            <v>6</v>
          </cell>
          <cell r="L1137">
            <v>5</v>
          </cell>
          <cell r="M1137">
            <v>4.6500000000000004</v>
          </cell>
          <cell r="N1137" t="str">
            <v>-</v>
          </cell>
          <cell r="O1137">
            <v>23</v>
          </cell>
          <cell r="P1137" t="str">
            <v>/</v>
          </cell>
          <cell r="Q1137" t="str">
            <v>/</v>
          </cell>
          <cell r="R1137">
            <v>3564092001743</v>
          </cell>
          <cell r="S1137">
            <v>3564093001742</v>
          </cell>
          <cell r="T1137" t="str">
            <v>China</v>
          </cell>
          <cell r="U1137" t="str">
            <v>8507.20.8031</v>
          </cell>
          <cell r="V1137">
            <v>8507202090</v>
          </cell>
          <cell r="W1137">
            <v>2800</v>
          </cell>
          <cell r="X1137">
            <v>8</v>
          </cell>
          <cell r="Y1137" t="str">
            <v>-</v>
          </cell>
          <cell r="Z1137">
            <v>169.5</v>
          </cell>
          <cell r="AA1137">
            <v>34.5</v>
          </cell>
          <cell r="AB1137">
            <v>74</v>
          </cell>
          <cell r="AC1137">
            <v>0.95</v>
          </cell>
          <cell r="AD1137">
            <v>0.89</v>
          </cell>
          <cell r="AE1137" t="str">
            <v>-</v>
          </cell>
          <cell r="AF1137" t="str">
            <v>-</v>
          </cell>
          <cell r="AG1137" t="str">
            <v>-</v>
          </cell>
          <cell r="AH1137" t="str">
            <v>-</v>
          </cell>
          <cell r="AI1137" t="str">
            <v>-</v>
          </cell>
          <cell r="AJ1137" t="str">
            <v>NC</v>
          </cell>
          <cell r="AK1137" t="str">
            <v>NC</v>
          </cell>
          <cell r="AL1137" t="str">
            <v>NC</v>
          </cell>
          <cell r="AM1137" t="str">
            <v>NC</v>
          </cell>
          <cell r="AN1137" t="str">
            <v>NC</v>
          </cell>
          <cell r="AO1137" t="str">
            <v>NC</v>
          </cell>
          <cell r="AP1137" t="str">
            <v>NC</v>
          </cell>
        </row>
        <row r="1138">
          <cell r="I1138">
            <v>200172</v>
          </cell>
          <cell r="J1138" t="str">
            <v>AXCELL AGM BATTERY - AP6-6 (T1)</v>
          </cell>
          <cell r="K1138">
            <v>6</v>
          </cell>
          <cell r="L1138">
            <v>6</v>
          </cell>
          <cell r="M1138">
            <v>5.58</v>
          </cell>
          <cell r="N1138" t="str">
            <v>-</v>
          </cell>
          <cell r="O1138">
            <v>16</v>
          </cell>
          <cell r="P1138" t="str">
            <v>/</v>
          </cell>
          <cell r="Q1138" t="str">
            <v>/</v>
          </cell>
          <cell r="R1138">
            <v>3564092001729</v>
          </cell>
          <cell r="S1138">
            <v>3564093001728</v>
          </cell>
          <cell r="T1138" t="str">
            <v>China</v>
          </cell>
          <cell r="U1138" t="str">
            <v>8507.20.8031</v>
          </cell>
          <cell r="V1138">
            <v>8507202090</v>
          </cell>
          <cell r="W1138">
            <v>2800</v>
          </cell>
          <cell r="X1138">
            <v>8</v>
          </cell>
          <cell r="Y1138" t="str">
            <v>-</v>
          </cell>
          <cell r="Z1138">
            <v>70</v>
          </cell>
          <cell r="AA1138">
            <v>47</v>
          </cell>
          <cell r="AB1138">
            <v>106</v>
          </cell>
          <cell r="AC1138">
            <v>0.9</v>
          </cell>
          <cell r="AD1138">
            <v>0.9</v>
          </cell>
          <cell r="AE1138" t="str">
            <v>-</v>
          </cell>
          <cell r="AF1138" t="str">
            <v>-</v>
          </cell>
          <cell r="AG1138" t="str">
            <v>-</v>
          </cell>
          <cell r="AH1138" t="str">
            <v>-</v>
          </cell>
          <cell r="AI1138" t="str">
            <v>-</v>
          </cell>
          <cell r="AJ1138" t="str">
            <v>NC</v>
          </cell>
          <cell r="AK1138" t="str">
            <v>NC</v>
          </cell>
          <cell r="AL1138" t="str">
            <v>NC</v>
          </cell>
          <cell r="AM1138" t="str">
            <v>NC</v>
          </cell>
          <cell r="AN1138" t="str">
            <v>NC</v>
          </cell>
          <cell r="AO1138" t="str">
            <v>NC</v>
          </cell>
          <cell r="AP1138" t="str">
            <v>NC</v>
          </cell>
        </row>
        <row r="1139">
          <cell r="I1139">
            <v>200175</v>
          </cell>
          <cell r="J1139" t="str">
            <v>AXCELL AGM BATTERY - AP6-7.2 (T1)</v>
          </cell>
          <cell r="K1139">
            <v>6</v>
          </cell>
          <cell r="L1139">
            <v>7.2</v>
          </cell>
          <cell r="M1139">
            <v>6.7</v>
          </cell>
          <cell r="N1139" t="str">
            <v>-</v>
          </cell>
          <cell r="O1139">
            <v>13</v>
          </cell>
          <cell r="P1139" t="str">
            <v>/</v>
          </cell>
          <cell r="Q1139" t="str">
            <v>/</v>
          </cell>
          <cell r="R1139">
            <v>3564092001750</v>
          </cell>
          <cell r="S1139">
            <v>3564093001759</v>
          </cell>
          <cell r="T1139" t="str">
            <v>China</v>
          </cell>
          <cell r="U1139" t="str">
            <v>8507.20.8031</v>
          </cell>
          <cell r="V1139">
            <v>8507202090</v>
          </cell>
          <cell r="W1139">
            <v>2800</v>
          </cell>
          <cell r="X1139">
            <v>8</v>
          </cell>
          <cell r="Y1139" t="str">
            <v>-</v>
          </cell>
          <cell r="Z1139">
            <v>150</v>
          </cell>
          <cell r="AA1139">
            <v>34</v>
          </cell>
          <cell r="AB1139">
            <v>100</v>
          </cell>
          <cell r="AC1139">
            <v>1.05</v>
          </cell>
          <cell r="AD1139">
            <v>1.05</v>
          </cell>
          <cell r="AE1139" t="str">
            <v>-</v>
          </cell>
          <cell r="AF1139" t="str">
            <v>-</v>
          </cell>
          <cell r="AG1139" t="str">
            <v>-</v>
          </cell>
          <cell r="AH1139" t="str">
            <v>-</v>
          </cell>
          <cell r="AI1139" t="str">
            <v>-</v>
          </cell>
          <cell r="AJ1139" t="str">
            <v>NC</v>
          </cell>
          <cell r="AK1139" t="str">
            <v>NC</v>
          </cell>
          <cell r="AL1139" t="str">
            <v>NC</v>
          </cell>
          <cell r="AM1139" t="str">
            <v>NC</v>
          </cell>
          <cell r="AN1139" t="str">
            <v>NC</v>
          </cell>
          <cell r="AO1139" t="str">
            <v>NC</v>
          </cell>
          <cell r="AP1139" t="str">
            <v>NC</v>
          </cell>
        </row>
        <row r="1140">
          <cell r="I1140">
            <v>200238</v>
          </cell>
          <cell r="J1140" t="str">
            <v>AXCELL AGM BATTERY - APH12-1100W (T6)</v>
          </cell>
          <cell r="K1140">
            <v>12</v>
          </cell>
          <cell r="L1140">
            <v>46.5</v>
          </cell>
          <cell r="M1140">
            <v>45</v>
          </cell>
          <cell r="N1140" t="str">
            <v>-</v>
          </cell>
          <cell r="O1140" t="str">
            <v>9</v>
          </cell>
          <cell r="P1140">
            <v>0</v>
          </cell>
          <cell r="Q1140" t="str">
            <v>/</v>
          </cell>
          <cell r="R1140">
            <v>3564092002382</v>
          </cell>
          <cell r="S1140">
            <v>3564093002381</v>
          </cell>
          <cell r="T1140" t="str">
            <v>China</v>
          </cell>
          <cell r="U1140" t="str">
            <v>8507.20.8041</v>
          </cell>
          <cell r="V1140">
            <v>8507202090</v>
          </cell>
          <cell r="W1140">
            <v>2800</v>
          </cell>
          <cell r="X1140">
            <v>8</v>
          </cell>
          <cell r="Y1140" t="str">
            <v>-</v>
          </cell>
          <cell r="Z1140">
            <v>197</v>
          </cell>
          <cell r="AA1140">
            <v>165</v>
          </cell>
          <cell r="AB1140">
            <v>170</v>
          </cell>
          <cell r="AC1140">
            <v>14.2</v>
          </cell>
          <cell r="AD1140">
            <v>14.2</v>
          </cell>
          <cell r="AE1140" t="str">
            <v>-</v>
          </cell>
          <cell r="AF1140" t="str">
            <v>-</v>
          </cell>
          <cell r="AG1140" t="str">
            <v>-</v>
          </cell>
          <cell r="AH1140" t="str">
            <v>-</v>
          </cell>
          <cell r="AI1140" t="str">
            <v>-</v>
          </cell>
          <cell r="AJ1140" t="str">
            <v>NC</v>
          </cell>
          <cell r="AK1140" t="str">
            <v>NC</v>
          </cell>
          <cell r="AL1140" t="str">
            <v>NC</v>
          </cell>
          <cell r="AM1140" t="str">
            <v>NC</v>
          </cell>
          <cell r="AN1140" t="str">
            <v>NC</v>
          </cell>
          <cell r="AO1140" t="str">
            <v>NC</v>
          </cell>
          <cell r="AP1140" t="str">
            <v>NC</v>
          </cell>
        </row>
        <row r="1141">
          <cell r="I1141">
            <v>200236</v>
          </cell>
          <cell r="J1141" t="str">
            <v>AXCELL AGM BATTERY - APH12-35W (T2)</v>
          </cell>
          <cell r="K1141">
            <v>12</v>
          </cell>
          <cell r="L1141">
            <v>9</v>
          </cell>
          <cell r="M1141">
            <v>7.95</v>
          </cell>
          <cell r="N1141" t="str">
            <v>-</v>
          </cell>
          <cell r="O1141"/>
          <cell r="P1141"/>
          <cell r="Q1141" t="str">
            <v>-</v>
          </cell>
          <cell r="R1141">
            <v>3564092002368</v>
          </cell>
          <cell r="S1141">
            <v>3564093002367</v>
          </cell>
          <cell r="T1141" t="str">
            <v>China</v>
          </cell>
          <cell r="U1141" t="str">
            <v>8507.20.8041</v>
          </cell>
          <cell r="V1141">
            <v>8507202090</v>
          </cell>
          <cell r="W1141">
            <v>2800</v>
          </cell>
          <cell r="X1141">
            <v>8</v>
          </cell>
          <cell r="Y1141" t="str">
            <v>-</v>
          </cell>
          <cell r="Z1141">
            <v>151</v>
          </cell>
          <cell r="AA1141">
            <v>65</v>
          </cell>
          <cell r="AB1141">
            <v>99.5</v>
          </cell>
          <cell r="AC1141">
            <v>2.5</v>
          </cell>
          <cell r="AD1141">
            <v>2.5</v>
          </cell>
          <cell r="AE1141" t="str">
            <v>-</v>
          </cell>
          <cell r="AF1141" t="str">
            <v>-</v>
          </cell>
          <cell r="AG1141" t="str">
            <v>-</v>
          </cell>
          <cell r="AH1141" t="str">
            <v>-</v>
          </cell>
          <cell r="AI1141" t="str">
            <v>-</v>
          </cell>
          <cell r="AJ1141" t="str">
            <v>NC</v>
          </cell>
          <cell r="AK1141"/>
          <cell r="AL1141"/>
          <cell r="AM1141"/>
          <cell r="AN1141"/>
          <cell r="AO1141"/>
          <cell r="AP1141"/>
        </row>
        <row r="1142">
          <cell r="I1142">
            <v>200250</v>
          </cell>
          <cell r="J1142" t="str">
            <v>AXCELL AGM BATTERY - APC12-100 (T11)</v>
          </cell>
          <cell r="K1142">
            <v>12</v>
          </cell>
          <cell r="L1142">
            <v>107.2</v>
          </cell>
          <cell r="M1142">
            <v>100</v>
          </cell>
          <cell r="N1142" t="str">
            <v>-</v>
          </cell>
          <cell r="O1142">
            <v>4.9000000000000004</v>
          </cell>
          <cell r="P1142">
            <v>0</v>
          </cell>
          <cell r="Q1142" t="str">
            <v>/</v>
          </cell>
          <cell r="R1142">
            <v>3564092002504</v>
          </cell>
          <cell r="S1142" t="str">
            <v>NC</v>
          </cell>
          <cell r="T1142" t="str">
            <v>China</v>
          </cell>
          <cell r="U1142" t="str">
            <v>8507.20.8041</v>
          </cell>
          <cell r="V1142">
            <v>8507202090</v>
          </cell>
          <cell r="W1142">
            <v>2800</v>
          </cell>
          <cell r="X1142">
            <v>8</v>
          </cell>
          <cell r="Y1142" t="str">
            <v>-</v>
          </cell>
          <cell r="Z1142">
            <v>330</v>
          </cell>
          <cell r="AA1142">
            <v>173</v>
          </cell>
          <cell r="AB1142">
            <v>220</v>
          </cell>
          <cell r="AC1142">
            <v>30.6</v>
          </cell>
          <cell r="AD1142">
            <v>30.6</v>
          </cell>
          <cell r="AE1142" t="str">
            <v>-</v>
          </cell>
          <cell r="AF1142" t="str">
            <v>-</v>
          </cell>
          <cell r="AG1142" t="str">
            <v>-</v>
          </cell>
          <cell r="AH1142" t="str">
            <v>-</v>
          </cell>
          <cell r="AI1142" t="str">
            <v>-</v>
          </cell>
          <cell r="AJ1142" t="str">
            <v>NC</v>
          </cell>
          <cell r="AK1142" t="str">
            <v>NC</v>
          </cell>
          <cell r="AL1142" t="str">
            <v>NC</v>
          </cell>
          <cell r="AM1142" t="str">
            <v>NC</v>
          </cell>
          <cell r="AN1142" t="str">
            <v>NC</v>
          </cell>
          <cell r="AO1142" t="str">
            <v>NC</v>
          </cell>
          <cell r="AP1142" t="str">
            <v>NC</v>
          </cell>
        </row>
        <row r="1143">
          <cell r="I1143">
            <v>200251</v>
          </cell>
          <cell r="J1143" t="str">
            <v>AXCELL AGM BATTERY - APC12-120 (T11)</v>
          </cell>
          <cell r="K1143">
            <v>12</v>
          </cell>
          <cell r="L1143">
            <v>128.6</v>
          </cell>
          <cell r="M1143">
            <v>120</v>
          </cell>
          <cell r="N1143" t="str">
            <v>-</v>
          </cell>
          <cell r="O1143"/>
          <cell r="P1143"/>
          <cell r="Q1143" t="str">
            <v>-</v>
          </cell>
          <cell r="R1143">
            <v>3564092002511</v>
          </cell>
          <cell r="S1143" t="str">
            <v>NC</v>
          </cell>
          <cell r="T1143" t="str">
            <v>China</v>
          </cell>
          <cell r="U1143" t="str">
            <v>8507.20.8041</v>
          </cell>
          <cell r="V1143">
            <v>8507202090</v>
          </cell>
          <cell r="W1143">
            <v>2800</v>
          </cell>
          <cell r="X1143">
            <v>8</v>
          </cell>
          <cell r="Y1143" t="str">
            <v>-</v>
          </cell>
          <cell r="Z1143">
            <v>408</v>
          </cell>
          <cell r="AA1143">
            <v>177</v>
          </cell>
          <cell r="AB1143">
            <v>225</v>
          </cell>
          <cell r="AC1143">
            <v>37.299999999999997</v>
          </cell>
          <cell r="AD1143">
            <v>37.299999999999997</v>
          </cell>
          <cell r="AE1143" t="str">
            <v>-</v>
          </cell>
          <cell r="AF1143" t="str">
            <v>-</v>
          </cell>
          <cell r="AG1143" t="str">
            <v>-</v>
          </cell>
          <cell r="AH1143" t="str">
            <v>-</v>
          </cell>
          <cell r="AI1143" t="str">
            <v>-</v>
          </cell>
          <cell r="AJ1143" t="str">
            <v>NC</v>
          </cell>
          <cell r="AK1143"/>
          <cell r="AL1143"/>
          <cell r="AM1143"/>
          <cell r="AN1143"/>
          <cell r="AO1143"/>
          <cell r="AP1143"/>
        </row>
        <row r="1144">
          <cell r="I1144">
            <v>200242</v>
          </cell>
          <cell r="J1144" t="str">
            <v>AXCELL AGM BATTERY - APC12-13 (T2)</v>
          </cell>
          <cell r="K1144">
            <v>12</v>
          </cell>
          <cell r="L1144">
            <v>13.9</v>
          </cell>
          <cell r="M1144">
            <v>13</v>
          </cell>
          <cell r="N1144" t="str">
            <v>-</v>
          </cell>
          <cell r="O1144">
            <v>14</v>
          </cell>
          <cell r="P1144">
            <v>0</v>
          </cell>
          <cell r="Q1144" t="str">
            <v>/</v>
          </cell>
          <cell r="R1144">
            <v>3564092002429</v>
          </cell>
          <cell r="S1144">
            <v>3564093002428</v>
          </cell>
          <cell r="T1144" t="str">
            <v>China</v>
          </cell>
          <cell r="U1144" t="str">
            <v>8507.20.8041</v>
          </cell>
          <cell r="V1144">
            <v>8507202090</v>
          </cell>
          <cell r="W1144">
            <v>2800</v>
          </cell>
          <cell r="X1144">
            <v>8</v>
          </cell>
          <cell r="Y1144" t="str">
            <v>-</v>
          </cell>
          <cell r="Z1144">
            <v>151</v>
          </cell>
          <cell r="AA1144">
            <v>98</v>
          </cell>
          <cell r="AB1144">
            <v>101</v>
          </cell>
          <cell r="AC1144">
            <v>4.05</v>
          </cell>
          <cell r="AD1144">
            <v>4.05</v>
          </cell>
          <cell r="AE1144" t="str">
            <v>-</v>
          </cell>
          <cell r="AF1144" t="str">
            <v>-</v>
          </cell>
          <cell r="AG1144" t="str">
            <v>-</v>
          </cell>
          <cell r="AH1144" t="str">
            <v>-</v>
          </cell>
          <cell r="AI1144" t="str">
            <v>-</v>
          </cell>
          <cell r="AJ1144" t="str">
            <v>Color Box</v>
          </cell>
          <cell r="AK1144">
            <v>157</v>
          </cell>
          <cell r="AL1144">
            <v>105</v>
          </cell>
          <cell r="AM1144">
            <v>115</v>
          </cell>
          <cell r="AN1144">
            <v>4.2</v>
          </cell>
          <cell r="AO1144">
            <v>0.15000000000000036</v>
          </cell>
          <cell r="AP1144" t="str">
            <v>Single-Wave  corrugated paper</v>
          </cell>
        </row>
        <row r="1145">
          <cell r="I1145">
            <v>200252</v>
          </cell>
          <cell r="J1145" t="str">
            <v>AXCELL AGM BATTERY - APC12-160 (T11)</v>
          </cell>
          <cell r="K1145">
            <v>12</v>
          </cell>
          <cell r="L1145">
            <v>160.80000000000001</v>
          </cell>
          <cell r="M1145">
            <v>150</v>
          </cell>
          <cell r="N1145" t="str">
            <v>-</v>
          </cell>
          <cell r="O1145">
            <v>3.5</v>
          </cell>
          <cell r="P1145">
            <v>0</v>
          </cell>
          <cell r="Q1145" t="str">
            <v>/</v>
          </cell>
          <cell r="R1145">
            <v>3564092002528</v>
          </cell>
          <cell r="S1145" t="str">
            <v>NC</v>
          </cell>
          <cell r="T1145" t="str">
            <v>China</v>
          </cell>
          <cell r="U1145" t="str">
            <v>8507.20.8041</v>
          </cell>
          <cell r="V1145">
            <v>8507202090</v>
          </cell>
          <cell r="W1145">
            <v>2800</v>
          </cell>
          <cell r="X1145">
            <v>8</v>
          </cell>
          <cell r="Y1145" t="str">
            <v>-</v>
          </cell>
          <cell r="Z1145">
            <v>483</v>
          </cell>
          <cell r="AA1145">
            <v>170</v>
          </cell>
          <cell r="AB1145">
            <v>238.5</v>
          </cell>
          <cell r="AC1145">
            <v>43.2</v>
          </cell>
          <cell r="AD1145">
            <v>43.2</v>
          </cell>
          <cell r="AE1145" t="str">
            <v>-</v>
          </cell>
          <cell r="AF1145" t="str">
            <v>-</v>
          </cell>
          <cell r="AG1145" t="str">
            <v>-</v>
          </cell>
          <cell r="AH1145" t="str">
            <v>-</v>
          </cell>
          <cell r="AI1145" t="str">
            <v>-</v>
          </cell>
          <cell r="AJ1145" t="str">
            <v>NC</v>
          </cell>
          <cell r="AK1145" t="str">
            <v>NC</v>
          </cell>
          <cell r="AL1145" t="str">
            <v>NC</v>
          </cell>
          <cell r="AM1145" t="str">
            <v>NC</v>
          </cell>
          <cell r="AN1145" t="str">
            <v>NC</v>
          </cell>
          <cell r="AO1145" t="str">
            <v>NC</v>
          </cell>
          <cell r="AP1145" t="str">
            <v>NC</v>
          </cell>
        </row>
        <row r="1146">
          <cell r="I1146">
            <v>200243</v>
          </cell>
          <cell r="J1146" t="str">
            <v>AXCELL AGM BATTERY - APC12-20 (T12)</v>
          </cell>
          <cell r="K1146">
            <v>12</v>
          </cell>
          <cell r="L1146">
            <v>20</v>
          </cell>
          <cell r="M1146">
            <v>18</v>
          </cell>
          <cell r="N1146" t="str">
            <v>-</v>
          </cell>
          <cell r="O1146">
            <v>16</v>
          </cell>
          <cell r="P1146">
            <v>0</v>
          </cell>
          <cell r="Q1146" t="str">
            <v>/</v>
          </cell>
          <cell r="R1146">
            <v>3564092002436</v>
          </cell>
          <cell r="S1146">
            <v>3564093002435</v>
          </cell>
          <cell r="T1146" t="str">
            <v>China</v>
          </cell>
          <cell r="U1146" t="str">
            <v>8507.20.8041</v>
          </cell>
          <cell r="V1146">
            <v>8507202090</v>
          </cell>
          <cell r="W1146">
            <v>2800</v>
          </cell>
          <cell r="X1146">
            <v>8</v>
          </cell>
          <cell r="Y1146" t="str">
            <v>-</v>
          </cell>
          <cell r="Z1146">
            <v>181.5</v>
          </cell>
          <cell r="AA1146">
            <v>76.5</v>
          </cell>
          <cell r="AB1146">
            <v>167.5</v>
          </cell>
          <cell r="AC1146">
            <v>5.65</v>
          </cell>
          <cell r="AD1146">
            <v>5.65</v>
          </cell>
          <cell r="AE1146" t="str">
            <v>-</v>
          </cell>
          <cell r="AF1146" t="str">
            <v>-</v>
          </cell>
          <cell r="AG1146" t="str">
            <v>-</v>
          </cell>
          <cell r="AH1146" t="str">
            <v>-</v>
          </cell>
          <cell r="AI1146" t="str">
            <v>-</v>
          </cell>
          <cell r="AJ1146" t="str">
            <v>Color Box</v>
          </cell>
          <cell r="AK1146">
            <v>189</v>
          </cell>
          <cell r="AL1146">
            <v>84</v>
          </cell>
          <cell r="AM1146">
            <v>187</v>
          </cell>
          <cell r="AN1146">
            <v>5.75</v>
          </cell>
          <cell r="AO1146">
            <v>9.9999999999999645E-2</v>
          </cell>
          <cell r="AP1146" t="str">
            <v>Single-Wave  corrugated paper</v>
          </cell>
        </row>
        <row r="1147">
          <cell r="I1147">
            <v>200253</v>
          </cell>
          <cell r="J1147" t="str">
            <v>AXCELL AGM BATTERY - APC12-200 (T11)</v>
          </cell>
          <cell r="K1147">
            <v>12</v>
          </cell>
          <cell r="L1147">
            <v>214.4</v>
          </cell>
          <cell r="M1147">
            <v>200</v>
          </cell>
          <cell r="N1147" t="str">
            <v>-</v>
          </cell>
          <cell r="O1147"/>
          <cell r="P1147"/>
          <cell r="Q1147" t="str">
            <v>-</v>
          </cell>
          <cell r="R1147">
            <v>3564092002535</v>
          </cell>
          <cell r="S1147" t="str">
            <v>NC</v>
          </cell>
          <cell r="T1147" t="str">
            <v>China</v>
          </cell>
          <cell r="U1147" t="str">
            <v>8507.20.8041</v>
          </cell>
          <cell r="V1147">
            <v>8507202090</v>
          </cell>
          <cell r="W1147">
            <v>2800</v>
          </cell>
          <cell r="X1147">
            <v>8</v>
          </cell>
          <cell r="Y1147" t="str">
            <v>-</v>
          </cell>
          <cell r="Z1147">
            <v>522</v>
          </cell>
          <cell r="AA1147">
            <v>240</v>
          </cell>
          <cell r="AB1147">
            <v>224</v>
          </cell>
          <cell r="AC1147">
            <v>62.2</v>
          </cell>
          <cell r="AD1147">
            <v>62.2</v>
          </cell>
          <cell r="AE1147" t="str">
            <v>-</v>
          </cell>
          <cell r="AF1147" t="str">
            <v>-</v>
          </cell>
          <cell r="AG1147" t="str">
            <v>-</v>
          </cell>
          <cell r="AH1147" t="str">
            <v>-</v>
          </cell>
          <cell r="AI1147" t="str">
            <v>-</v>
          </cell>
          <cell r="AJ1147" t="str">
            <v>NC</v>
          </cell>
          <cell r="AK1147"/>
          <cell r="AL1147"/>
          <cell r="AM1147"/>
          <cell r="AN1147"/>
          <cell r="AO1147"/>
          <cell r="AP1147"/>
        </row>
        <row r="1148">
          <cell r="I1148">
            <v>200244</v>
          </cell>
          <cell r="J1148" t="str">
            <v>AXCELL AGM BATTERY - APC12-26 (T6)</v>
          </cell>
          <cell r="K1148">
            <v>12</v>
          </cell>
          <cell r="L1148">
            <v>26</v>
          </cell>
          <cell r="M1148">
            <v>24</v>
          </cell>
          <cell r="N1148" t="str">
            <v>-</v>
          </cell>
          <cell r="O1148"/>
          <cell r="P1148"/>
          <cell r="Q1148" t="str">
            <v>-</v>
          </cell>
          <cell r="R1148">
            <v>3564092002443</v>
          </cell>
          <cell r="S1148" t="str">
            <v>NC</v>
          </cell>
          <cell r="T1148" t="str">
            <v>China</v>
          </cell>
          <cell r="U1148" t="str">
            <v>8507.20.8041</v>
          </cell>
          <cell r="V1148">
            <v>8507202090</v>
          </cell>
          <cell r="W1148">
            <v>2800</v>
          </cell>
          <cell r="X1148">
            <v>8</v>
          </cell>
          <cell r="Y1148" t="str">
            <v>-</v>
          </cell>
          <cell r="Z1148">
            <v>166</v>
          </cell>
          <cell r="AA1148">
            <v>175</v>
          </cell>
          <cell r="AB1148">
            <v>126</v>
          </cell>
          <cell r="AC1148">
            <v>8.57</v>
          </cell>
          <cell r="AD1148">
            <v>8.57</v>
          </cell>
          <cell r="AE1148" t="str">
            <v>-</v>
          </cell>
          <cell r="AF1148" t="str">
            <v>-</v>
          </cell>
          <cell r="AG1148" t="str">
            <v>-</v>
          </cell>
          <cell r="AH1148" t="str">
            <v>-</v>
          </cell>
          <cell r="AI1148" t="str">
            <v>-</v>
          </cell>
          <cell r="AJ1148" t="str">
            <v>Color Box</v>
          </cell>
          <cell r="AK1148"/>
          <cell r="AL1148"/>
          <cell r="AM1148"/>
          <cell r="AN1148"/>
          <cell r="AO1148"/>
          <cell r="AP1148"/>
        </row>
        <row r="1149">
          <cell r="I1149">
            <v>200245</v>
          </cell>
          <cell r="J1149" t="str">
            <v>AXCELL AGM BATTERY - APC12-28 (T6)</v>
          </cell>
          <cell r="K1149">
            <v>12</v>
          </cell>
          <cell r="L1149">
            <v>28</v>
          </cell>
          <cell r="M1149">
            <v>26</v>
          </cell>
          <cell r="N1149" t="str">
            <v>-</v>
          </cell>
          <cell r="O1149">
            <v>14</v>
          </cell>
          <cell r="P1149">
            <v>0</v>
          </cell>
          <cell r="Q1149" t="str">
            <v>/</v>
          </cell>
          <cell r="R1149">
            <v>3564092002450</v>
          </cell>
          <cell r="S1149" t="str">
            <v>NC</v>
          </cell>
          <cell r="T1149" t="str">
            <v>China</v>
          </cell>
          <cell r="U1149" t="str">
            <v>8507.20.8041</v>
          </cell>
          <cell r="V1149">
            <v>8507202090</v>
          </cell>
          <cell r="W1149">
            <v>2800</v>
          </cell>
          <cell r="X1149">
            <v>8</v>
          </cell>
          <cell r="Y1149" t="str">
            <v>-</v>
          </cell>
          <cell r="Z1149">
            <v>166</v>
          </cell>
          <cell r="AA1149">
            <v>175</v>
          </cell>
          <cell r="AB1149">
            <v>125</v>
          </cell>
          <cell r="AC1149">
            <v>7.8</v>
          </cell>
          <cell r="AD1149">
            <v>7.8</v>
          </cell>
          <cell r="AE1149" t="str">
            <v>-</v>
          </cell>
          <cell r="AF1149" t="str">
            <v>-</v>
          </cell>
          <cell r="AG1149" t="str">
            <v>-</v>
          </cell>
          <cell r="AH1149" t="str">
            <v>-</v>
          </cell>
          <cell r="AI1149" t="str">
            <v>-</v>
          </cell>
          <cell r="AJ1149" t="str">
            <v>Color Box</v>
          </cell>
          <cell r="AK1149">
            <v>173</v>
          </cell>
          <cell r="AL1149">
            <v>184</v>
          </cell>
          <cell r="AM1149">
            <v>143</v>
          </cell>
          <cell r="AN1149">
            <v>9.6</v>
          </cell>
          <cell r="AO1149">
            <v>1.7999999999999998</v>
          </cell>
          <cell r="AP1149" t="str">
            <v>Single-Wave  corrugated paper</v>
          </cell>
        </row>
        <row r="1150">
          <cell r="I1150">
            <v>200246</v>
          </cell>
          <cell r="J1150" t="str">
            <v>AXCELL AGM BATTERY - APC12-35 (T6)</v>
          </cell>
          <cell r="K1150">
            <v>12</v>
          </cell>
          <cell r="L1150">
            <v>35.4</v>
          </cell>
          <cell r="M1150">
            <v>33</v>
          </cell>
          <cell r="N1150" t="str">
            <v>-</v>
          </cell>
          <cell r="O1150"/>
          <cell r="P1150"/>
          <cell r="Q1150" t="str">
            <v>-</v>
          </cell>
          <cell r="R1150">
            <v>3564092002467</v>
          </cell>
          <cell r="S1150" t="str">
            <v>NC</v>
          </cell>
          <cell r="T1150" t="str">
            <v>China</v>
          </cell>
          <cell r="U1150" t="str">
            <v>8507.20.8041</v>
          </cell>
          <cell r="V1150">
            <v>8507202090</v>
          </cell>
          <cell r="W1150">
            <v>2800</v>
          </cell>
          <cell r="X1150">
            <v>8</v>
          </cell>
          <cell r="Y1150" t="str">
            <v>-</v>
          </cell>
          <cell r="Z1150">
            <v>195</v>
          </cell>
          <cell r="AA1150">
            <v>130</v>
          </cell>
          <cell r="AB1150">
            <v>167</v>
          </cell>
          <cell r="AC1150">
            <v>11.38</v>
          </cell>
          <cell r="AD1150">
            <v>11.38</v>
          </cell>
          <cell r="AE1150" t="str">
            <v>-</v>
          </cell>
          <cell r="AF1150" t="str">
            <v>-</v>
          </cell>
          <cell r="AG1150" t="str">
            <v>-</v>
          </cell>
          <cell r="AH1150" t="str">
            <v>-</v>
          </cell>
          <cell r="AI1150" t="str">
            <v>-</v>
          </cell>
          <cell r="AJ1150" t="str">
            <v>Color box</v>
          </cell>
          <cell r="AK1150">
            <v>202</v>
          </cell>
          <cell r="AL1150">
            <v>137</v>
          </cell>
          <cell r="AM1150">
            <v>212</v>
          </cell>
          <cell r="AN1150">
            <v>11.9</v>
          </cell>
          <cell r="AO1150">
            <v>0.51999999999999957</v>
          </cell>
          <cell r="AP1150"/>
        </row>
        <row r="1151">
          <cell r="I1151">
            <v>200247</v>
          </cell>
          <cell r="J1151" t="str">
            <v>AXCELL AGM BATTERY - APC12-40 (T6)</v>
          </cell>
          <cell r="K1151">
            <v>12</v>
          </cell>
          <cell r="L1151">
            <v>40.799999999999997</v>
          </cell>
          <cell r="M1151">
            <v>38</v>
          </cell>
          <cell r="N1151" t="str">
            <v>-</v>
          </cell>
          <cell r="O1151"/>
          <cell r="P1151"/>
          <cell r="Q1151" t="str">
            <v>-</v>
          </cell>
          <cell r="R1151">
            <v>3564092002474</v>
          </cell>
          <cell r="S1151" t="str">
            <v>NC</v>
          </cell>
          <cell r="T1151" t="str">
            <v>China</v>
          </cell>
          <cell r="U1151" t="str">
            <v>8507.20.8041</v>
          </cell>
          <cell r="V1151">
            <v>8507202090</v>
          </cell>
          <cell r="W1151">
            <v>2800</v>
          </cell>
          <cell r="X1151">
            <v>8</v>
          </cell>
          <cell r="Y1151" t="str">
            <v>-</v>
          </cell>
          <cell r="Z1151">
            <v>197</v>
          </cell>
          <cell r="AA1151">
            <v>165</v>
          </cell>
          <cell r="AB1151">
            <v>170</v>
          </cell>
          <cell r="AC1151">
            <v>14.2</v>
          </cell>
          <cell r="AD1151">
            <v>14.2</v>
          </cell>
          <cell r="AE1151" t="str">
            <v>-</v>
          </cell>
          <cell r="AF1151" t="str">
            <v>-</v>
          </cell>
          <cell r="AG1151" t="str">
            <v>-</v>
          </cell>
          <cell r="AH1151" t="str">
            <v>-</v>
          </cell>
          <cell r="AI1151" t="str">
            <v>-</v>
          </cell>
          <cell r="AJ1151" t="str">
            <v>NC</v>
          </cell>
          <cell r="AK1151"/>
          <cell r="AL1151"/>
          <cell r="AM1151"/>
          <cell r="AN1151"/>
          <cell r="AO1151"/>
          <cell r="AP1151"/>
        </row>
        <row r="1152">
          <cell r="I1152">
            <v>200248</v>
          </cell>
          <cell r="J1152" t="str">
            <v>AXCELL AGM BATTERY - APC12-60 (T9)</v>
          </cell>
          <cell r="K1152">
            <v>12</v>
          </cell>
          <cell r="L1152">
            <v>60</v>
          </cell>
          <cell r="M1152">
            <v>56</v>
          </cell>
          <cell r="N1152" t="str">
            <v>-</v>
          </cell>
          <cell r="O1152">
            <v>9</v>
          </cell>
          <cell r="P1152">
            <v>0</v>
          </cell>
          <cell r="Q1152" t="str">
            <v>/</v>
          </cell>
          <cell r="R1152">
            <v>3564092002481</v>
          </cell>
          <cell r="S1152" t="str">
            <v>NC</v>
          </cell>
          <cell r="T1152" t="str">
            <v>China</v>
          </cell>
          <cell r="U1152" t="str">
            <v>8507.20.8041</v>
          </cell>
          <cell r="V1152">
            <v>8507202090</v>
          </cell>
          <cell r="W1152">
            <v>2800</v>
          </cell>
          <cell r="X1152">
            <v>8</v>
          </cell>
          <cell r="Y1152" t="str">
            <v>-</v>
          </cell>
          <cell r="Z1152">
            <v>229</v>
          </cell>
          <cell r="AA1152">
            <v>138</v>
          </cell>
          <cell r="AB1152">
            <v>211</v>
          </cell>
          <cell r="AC1152">
            <v>17.7</v>
          </cell>
          <cell r="AD1152">
            <v>17.7</v>
          </cell>
          <cell r="AE1152" t="str">
            <v>-</v>
          </cell>
          <cell r="AF1152" t="str">
            <v>-</v>
          </cell>
          <cell r="AG1152" t="str">
            <v>-</v>
          </cell>
          <cell r="AH1152" t="str">
            <v>-</v>
          </cell>
          <cell r="AI1152" t="str">
            <v>-</v>
          </cell>
          <cell r="AJ1152" t="str">
            <v>NC</v>
          </cell>
          <cell r="AK1152" t="str">
            <v>NC</v>
          </cell>
          <cell r="AL1152" t="str">
            <v>NC</v>
          </cell>
          <cell r="AM1152" t="str">
            <v>NC</v>
          </cell>
          <cell r="AN1152" t="str">
            <v>NC</v>
          </cell>
          <cell r="AO1152" t="str">
            <v>NC</v>
          </cell>
          <cell r="AP1152" t="str">
            <v>NC</v>
          </cell>
        </row>
        <row r="1153">
          <cell r="I1153">
            <v>200240</v>
          </cell>
          <cell r="J1153" t="str">
            <v>AXCELL AGM BATTERY - APC12-8 (T2)</v>
          </cell>
          <cell r="K1153">
            <v>12</v>
          </cell>
          <cell r="L1153">
            <v>8</v>
          </cell>
          <cell r="M1153">
            <v>7.2</v>
          </cell>
          <cell r="N1153" t="str">
            <v>-</v>
          </cell>
          <cell r="O1153">
            <v>20</v>
          </cell>
          <cell r="P1153">
            <v>0</v>
          </cell>
          <cell r="Q1153" t="str">
            <v>/</v>
          </cell>
          <cell r="R1153">
            <v>3564092002405</v>
          </cell>
          <cell r="S1153">
            <v>3564093002404</v>
          </cell>
          <cell r="T1153" t="str">
            <v>China</v>
          </cell>
          <cell r="U1153" t="str">
            <v>8507.20.8041</v>
          </cell>
          <cell r="V1153">
            <v>8507202090</v>
          </cell>
          <cell r="W1153">
            <v>2800</v>
          </cell>
          <cell r="X1153">
            <v>8</v>
          </cell>
          <cell r="Y1153" t="str">
            <v>-</v>
          </cell>
          <cell r="Z1153">
            <v>151</v>
          </cell>
          <cell r="AA1153">
            <v>65</v>
          </cell>
          <cell r="AB1153">
            <v>99.5</v>
          </cell>
          <cell r="AC1153">
            <v>2.5</v>
          </cell>
          <cell r="AD1153">
            <v>2.5</v>
          </cell>
          <cell r="AE1153" t="str">
            <v>-</v>
          </cell>
          <cell r="AF1153" t="str">
            <v>-</v>
          </cell>
          <cell r="AG1153" t="str">
            <v>-</v>
          </cell>
          <cell r="AH1153" t="str">
            <v>-</v>
          </cell>
          <cell r="AI1153" t="str">
            <v>-</v>
          </cell>
          <cell r="AJ1153" t="str">
            <v>NC</v>
          </cell>
          <cell r="AK1153" t="str">
            <v>NC</v>
          </cell>
          <cell r="AL1153" t="str">
            <v>NC</v>
          </cell>
          <cell r="AM1153" t="str">
            <v>NC</v>
          </cell>
          <cell r="AN1153" t="str">
            <v>NC</v>
          </cell>
          <cell r="AO1153" t="str">
            <v>NC</v>
          </cell>
          <cell r="AP1153" t="str">
            <v>NC</v>
          </cell>
        </row>
        <row r="1154">
          <cell r="I1154">
            <v>200249</v>
          </cell>
          <cell r="J1154" t="str">
            <v>AXCELL AGM BATTERY - APC12-80 (T6)</v>
          </cell>
          <cell r="K1154">
            <v>12</v>
          </cell>
          <cell r="L1154">
            <v>80.400000000000006</v>
          </cell>
          <cell r="M1154">
            <v>75</v>
          </cell>
          <cell r="N1154" t="str">
            <v>-</v>
          </cell>
          <cell r="O1154">
            <v>6.6</v>
          </cell>
          <cell r="P1154">
            <v>0</v>
          </cell>
          <cell r="Q1154" t="str">
            <v>/</v>
          </cell>
          <cell r="R1154">
            <v>3564092002498</v>
          </cell>
          <cell r="S1154" t="str">
            <v>NC</v>
          </cell>
          <cell r="T1154" t="str">
            <v>China</v>
          </cell>
          <cell r="U1154" t="str">
            <v>8507.20.8041</v>
          </cell>
          <cell r="V1154">
            <v>8507202090</v>
          </cell>
          <cell r="W1154">
            <v>2800</v>
          </cell>
          <cell r="X1154">
            <v>8</v>
          </cell>
          <cell r="Y1154" t="str">
            <v>-</v>
          </cell>
          <cell r="Z1154">
            <v>260</v>
          </cell>
          <cell r="AA1154">
            <v>168</v>
          </cell>
          <cell r="AB1154">
            <v>214</v>
          </cell>
          <cell r="AC1154">
            <v>22.3</v>
          </cell>
          <cell r="AD1154">
            <v>22.3</v>
          </cell>
          <cell r="AE1154" t="str">
            <v>-</v>
          </cell>
          <cell r="AF1154" t="str">
            <v>-</v>
          </cell>
          <cell r="AG1154" t="str">
            <v>-</v>
          </cell>
          <cell r="AH1154" t="str">
            <v>-</v>
          </cell>
          <cell r="AI1154" t="str">
            <v>-</v>
          </cell>
          <cell r="AJ1154" t="str">
            <v>NC</v>
          </cell>
          <cell r="AK1154" t="str">
            <v>NC</v>
          </cell>
          <cell r="AL1154" t="str">
            <v>NC</v>
          </cell>
          <cell r="AM1154" t="str">
            <v>NC</v>
          </cell>
          <cell r="AN1154" t="str">
            <v>NC</v>
          </cell>
          <cell r="AO1154" t="str">
            <v>NC</v>
          </cell>
          <cell r="AP1154" t="str">
            <v>NC</v>
          </cell>
        </row>
        <row r="1155">
          <cell r="I1155">
            <v>200241</v>
          </cell>
          <cell r="J1155" t="str">
            <v>AXCELL AGM BATTERY - APC12-9 (T2)</v>
          </cell>
          <cell r="K1155">
            <v>12</v>
          </cell>
          <cell r="L1155">
            <v>9</v>
          </cell>
          <cell r="M1155">
            <v>8.5</v>
          </cell>
          <cell r="N1155" t="str">
            <v>-</v>
          </cell>
          <cell r="O1155">
            <v>20</v>
          </cell>
          <cell r="P1155">
            <v>0</v>
          </cell>
          <cell r="Q1155" t="str">
            <v>/</v>
          </cell>
          <cell r="R1155" t="str">
            <v>356409200241</v>
          </cell>
          <cell r="S1155" t="str">
            <v>3564093002410</v>
          </cell>
          <cell r="T1155" t="str">
            <v>China</v>
          </cell>
          <cell r="U1155" t="str">
            <v>8507.20.8041</v>
          </cell>
          <cell r="V1155">
            <v>8507202090</v>
          </cell>
          <cell r="W1155">
            <v>2800</v>
          </cell>
          <cell r="X1155">
            <v>8</v>
          </cell>
          <cell r="Y1155" t="str">
            <v>-</v>
          </cell>
          <cell r="Z1155">
            <v>151</v>
          </cell>
          <cell r="AA1155">
            <v>65</v>
          </cell>
          <cell r="AB1155">
            <v>99.5</v>
          </cell>
          <cell r="AC1155">
            <v>2.5</v>
          </cell>
          <cell r="AD1155">
            <v>2.5</v>
          </cell>
          <cell r="AE1155" t="str">
            <v>-</v>
          </cell>
          <cell r="AF1155" t="str">
            <v>-</v>
          </cell>
          <cell r="AG1155" t="str">
            <v>-</v>
          </cell>
          <cell r="AH1155" t="str">
            <v>-</v>
          </cell>
          <cell r="AI1155" t="str">
            <v>-</v>
          </cell>
          <cell r="AJ1155" t="str">
            <v>NC</v>
          </cell>
          <cell r="AK1155" t="str">
            <v>NC</v>
          </cell>
          <cell r="AL1155" t="str">
            <v>NC</v>
          </cell>
          <cell r="AM1155" t="str">
            <v>NC</v>
          </cell>
          <cell r="AN1155" t="str">
            <v>NC</v>
          </cell>
          <cell r="AO1155" t="str">
            <v>NC</v>
          </cell>
          <cell r="AP1155" t="str">
            <v>NC</v>
          </cell>
        </row>
        <row r="1156">
          <cell r="I1156">
            <v>200239</v>
          </cell>
          <cell r="J1156" t="str">
            <v>AXCELL AGM BATTERY - APC6-13 (T2)</v>
          </cell>
          <cell r="K1156">
            <v>6</v>
          </cell>
          <cell r="L1156">
            <v>14</v>
          </cell>
          <cell r="M1156">
            <v>13.2</v>
          </cell>
          <cell r="N1156" t="str">
            <v>-</v>
          </cell>
          <cell r="O1156">
            <v>10</v>
          </cell>
          <cell r="P1156">
            <v>0</v>
          </cell>
          <cell r="Q1156" t="str">
            <v>/</v>
          </cell>
          <cell r="R1156">
            <v>3564092002399</v>
          </cell>
          <cell r="S1156">
            <v>3564093002398</v>
          </cell>
          <cell r="T1156" t="str">
            <v>China</v>
          </cell>
          <cell r="U1156" t="str">
            <v>8507.20.8031</v>
          </cell>
          <cell r="V1156">
            <v>8507202090</v>
          </cell>
          <cell r="W1156">
            <v>2800</v>
          </cell>
          <cell r="X1156">
            <v>8</v>
          </cell>
          <cell r="Y1156" t="str">
            <v>-</v>
          </cell>
          <cell r="Z1156">
            <v>151</v>
          </cell>
          <cell r="AA1156">
            <v>50.5</v>
          </cell>
          <cell r="AB1156">
            <v>100</v>
          </cell>
          <cell r="AC1156">
            <v>2.0499999999999998</v>
          </cell>
          <cell r="AD1156">
            <v>2.0499999999999998</v>
          </cell>
          <cell r="AE1156" t="str">
            <v>-</v>
          </cell>
          <cell r="AF1156" t="str">
            <v>-</v>
          </cell>
          <cell r="AG1156" t="str">
            <v>-</v>
          </cell>
          <cell r="AH1156" t="str">
            <v>-</v>
          </cell>
          <cell r="AI1156" t="str">
            <v>-</v>
          </cell>
          <cell r="AJ1156" t="str">
            <v>NC</v>
          </cell>
          <cell r="AK1156" t="str">
            <v>NC</v>
          </cell>
          <cell r="AL1156" t="str">
            <v>NC</v>
          </cell>
          <cell r="AM1156" t="str">
            <v>NC</v>
          </cell>
          <cell r="AN1156" t="str">
            <v>NC</v>
          </cell>
          <cell r="AO1156" t="str">
            <v>NC</v>
          </cell>
          <cell r="AP1156" t="str">
            <v>NC</v>
          </cell>
        </row>
        <row r="1157">
          <cell r="I1157">
            <v>200262</v>
          </cell>
          <cell r="J1157" t="str">
            <v>AXCELL GEL BATTERY - APG12-100 (T11)</v>
          </cell>
          <cell r="K1157">
            <v>12</v>
          </cell>
          <cell r="L1157">
            <v>100</v>
          </cell>
          <cell r="M1157">
            <v>90</v>
          </cell>
          <cell r="N1157" t="str">
            <v>-</v>
          </cell>
          <cell r="O1157"/>
          <cell r="P1157"/>
          <cell r="Q1157" t="str">
            <v>-</v>
          </cell>
          <cell r="R1157">
            <v>3564092002627</v>
          </cell>
          <cell r="S1157" t="str">
            <v>NC</v>
          </cell>
          <cell r="T1157" t="str">
            <v>China</v>
          </cell>
          <cell r="U1157" t="str">
            <v>8507.20.8041</v>
          </cell>
          <cell r="V1157">
            <v>8507202090</v>
          </cell>
          <cell r="W1157">
            <v>2800</v>
          </cell>
          <cell r="X1157">
            <v>8</v>
          </cell>
          <cell r="Y1157" t="str">
            <v>-</v>
          </cell>
          <cell r="Z1157">
            <v>330</v>
          </cell>
          <cell r="AA1157">
            <v>173</v>
          </cell>
          <cell r="AB1157">
            <v>218</v>
          </cell>
          <cell r="AC1157">
            <v>30.8</v>
          </cell>
          <cell r="AD1157">
            <v>30.8</v>
          </cell>
          <cell r="AE1157" t="str">
            <v>-</v>
          </cell>
          <cell r="AF1157" t="str">
            <v>-</v>
          </cell>
          <cell r="AG1157" t="str">
            <v>-</v>
          </cell>
          <cell r="AH1157" t="str">
            <v>-</v>
          </cell>
          <cell r="AI1157" t="str">
            <v>-</v>
          </cell>
          <cell r="AJ1157" t="str">
            <v>NC</v>
          </cell>
          <cell r="AK1157"/>
          <cell r="AL1157"/>
          <cell r="AM1157"/>
          <cell r="AN1157"/>
          <cell r="AO1157"/>
          <cell r="AP1157"/>
        </row>
        <row r="1158">
          <cell r="I1158">
            <v>200263</v>
          </cell>
          <cell r="J1158" t="str">
            <v>AXCELL GEL BATTERY - APG12-130 (T11)</v>
          </cell>
          <cell r="K1158">
            <v>12</v>
          </cell>
          <cell r="L1158">
            <v>130</v>
          </cell>
          <cell r="M1158">
            <v>125</v>
          </cell>
          <cell r="N1158" t="str">
            <v>-</v>
          </cell>
          <cell r="O1158">
            <v>4</v>
          </cell>
          <cell r="P1158">
            <v>0</v>
          </cell>
          <cell r="Q1158" t="str">
            <v>/</v>
          </cell>
          <cell r="R1158">
            <v>3564092002634</v>
          </cell>
          <cell r="S1158" t="str">
            <v>NC</v>
          </cell>
          <cell r="T1158" t="str">
            <v>China</v>
          </cell>
          <cell r="U1158" t="str">
            <v>8507.20.8041</v>
          </cell>
          <cell r="V1158">
            <v>8507202090</v>
          </cell>
          <cell r="W1158">
            <v>2800</v>
          </cell>
          <cell r="X1158">
            <v>8</v>
          </cell>
          <cell r="Y1158" t="str">
            <v>-</v>
          </cell>
          <cell r="Z1158">
            <v>345</v>
          </cell>
          <cell r="AA1158">
            <v>172</v>
          </cell>
          <cell r="AB1158">
            <v>280</v>
          </cell>
          <cell r="AC1158">
            <v>40</v>
          </cell>
          <cell r="AD1158">
            <v>40</v>
          </cell>
          <cell r="AE1158" t="str">
            <v>-</v>
          </cell>
          <cell r="AF1158" t="str">
            <v>-</v>
          </cell>
          <cell r="AG1158" t="str">
            <v>-</v>
          </cell>
          <cell r="AH1158" t="str">
            <v>-</v>
          </cell>
          <cell r="AI1158" t="str">
            <v>-</v>
          </cell>
          <cell r="AJ1158" t="str">
            <v>NC</v>
          </cell>
          <cell r="AK1158" t="str">
            <v>NC</v>
          </cell>
          <cell r="AL1158" t="str">
            <v>NC</v>
          </cell>
          <cell r="AM1158" t="str">
            <v>NC</v>
          </cell>
          <cell r="AN1158" t="str">
            <v>NC</v>
          </cell>
          <cell r="AO1158" t="str">
            <v>NC</v>
          </cell>
          <cell r="AP1158" t="str">
            <v>NC</v>
          </cell>
        </row>
        <row r="1159">
          <cell r="I1159">
            <v>200264</v>
          </cell>
          <cell r="J1159" t="str">
            <v>AXCELL GEL BATTERY - APG12-140 (T11)</v>
          </cell>
          <cell r="K1159">
            <v>12</v>
          </cell>
          <cell r="L1159">
            <v>140</v>
          </cell>
          <cell r="M1159">
            <v>135</v>
          </cell>
          <cell r="N1159" t="str">
            <v>-</v>
          </cell>
          <cell r="O1159">
            <v>5.3</v>
          </cell>
          <cell r="P1159">
            <v>0</v>
          </cell>
          <cell r="Q1159" t="str">
            <v>/</v>
          </cell>
          <cell r="R1159">
            <v>3564092002641</v>
          </cell>
          <cell r="S1159" t="str">
            <v>NC</v>
          </cell>
          <cell r="T1159" t="str">
            <v>China</v>
          </cell>
          <cell r="U1159" t="str">
            <v>8507.20.8041</v>
          </cell>
          <cell r="V1159">
            <v>8507202090</v>
          </cell>
          <cell r="W1159">
            <v>2800</v>
          </cell>
          <cell r="X1159">
            <v>8</v>
          </cell>
          <cell r="Y1159" t="str">
            <v>-</v>
          </cell>
          <cell r="Z1159">
            <v>483</v>
          </cell>
          <cell r="AA1159">
            <v>170</v>
          </cell>
          <cell r="AB1159">
            <v>238.5</v>
          </cell>
          <cell r="AC1159">
            <v>43.8</v>
          </cell>
          <cell r="AD1159">
            <v>43.8</v>
          </cell>
          <cell r="AE1159" t="str">
            <v>-</v>
          </cell>
          <cell r="AF1159" t="str">
            <v>-</v>
          </cell>
          <cell r="AG1159" t="str">
            <v>-</v>
          </cell>
          <cell r="AH1159" t="str">
            <v>-</v>
          </cell>
          <cell r="AI1159" t="str">
            <v>-</v>
          </cell>
          <cell r="AJ1159" t="str">
            <v>NC</v>
          </cell>
          <cell r="AK1159" t="str">
            <v>NC</v>
          </cell>
          <cell r="AL1159" t="str">
            <v>NC</v>
          </cell>
          <cell r="AM1159" t="str">
            <v>NC</v>
          </cell>
          <cell r="AN1159" t="str">
            <v>NC</v>
          </cell>
          <cell r="AO1159" t="str">
            <v>NC</v>
          </cell>
          <cell r="AP1159" t="str">
            <v>NC</v>
          </cell>
        </row>
        <row r="1160">
          <cell r="I1160">
            <v>200265</v>
          </cell>
          <cell r="J1160" t="str">
            <v>AXCELL GEL BATTERY - APG12-200 (T11)</v>
          </cell>
          <cell r="K1160">
            <v>12</v>
          </cell>
          <cell r="L1160">
            <v>200</v>
          </cell>
          <cell r="M1160">
            <v>190</v>
          </cell>
          <cell r="N1160" t="str">
            <v>-</v>
          </cell>
          <cell r="O1160"/>
          <cell r="P1160"/>
          <cell r="Q1160" t="str">
            <v>-</v>
          </cell>
          <cell r="R1160">
            <v>3564092002658</v>
          </cell>
          <cell r="S1160" t="str">
            <v>NC</v>
          </cell>
          <cell r="T1160" t="str">
            <v>China</v>
          </cell>
          <cell r="U1160" t="str">
            <v>8507.20.8041</v>
          </cell>
          <cell r="V1160">
            <v>8507202090</v>
          </cell>
          <cell r="W1160">
            <v>2800</v>
          </cell>
          <cell r="X1160">
            <v>8</v>
          </cell>
          <cell r="Y1160" t="str">
            <v>-</v>
          </cell>
          <cell r="Z1160">
            <v>522</v>
          </cell>
          <cell r="AA1160">
            <v>240</v>
          </cell>
          <cell r="AB1160">
            <v>224</v>
          </cell>
          <cell r="AC1160">
            <v>62.3</v>
          </cell>
          <cell r="AD1160">
            <v>62.3</v>
          </cell>
          <cell r="AE1160" t="str">
            <v>-</v>
          </cell>
          <cell r="AF1160" t="str">
            <v>-</v>
          </cell>
          <cell r="AG1160" t="str">
            <v>-</v>
          </cell>
          <cell r="AH1160" t="str">
            <v>-</v>
          </cell>
          <cell r="AI1160" t="str">
            <v>-</v>
          </cell>
          <cell r="AJ1160" t="str">
            <v>NC</v>
          </cell>
          <cell r="AK1160"/>
          <cell r="AL1160"/>
          <cell r="AM1160"/>
          <cell r="AN1160"/>
          <cell r="AO1160"/>
          <cell r="AP1160"/>
        </row>
        <row r="1161">
          <cell r="I1161">
            <v>200266</v>
          </cell>
          <cell r="J1161" t="str">
            <v>AXCELL GEL BATTERY - APG12-250 (T11)</v>
          </cell>
          <cell r="K1161">
            <v>12</v>
          </cell>
          <cell r="L1161">
            <v>258</v>
          </cell>
          <cell r="M1161">
            <v>250</v>
          </cell>
          <cell r="N1161" t="str">
            <v>-</v>
          </cell>
          <cell r="O1161"/>
          <cell r="P1161"/>
          <cell r="Q1161" t="str">
            <v>-</v>
          </cell>
          <cell r="R1161">
            <v>3564092002665</v>
          </cell>
          <cell r="S1161" t="str">
            <v>NC</v>
          </cell>
          <cell r="T1161" t="str">
            <v>China</v>
          </cell>
          <cell r="U1161" t="str">
            <v>8507.20.8041</v>
          </cell>
          <cell r="V1161">
            <v>8507202090</v>
          </cell>
          <cell r="W1161">
            <v>2800</v>
          </cell>
          <cell r="X1161">
            <v>8</v>
          </cell>
          <cell r="Y1161" t="str">
            <v>-</v>
          </cell>
          <cell r="Z1161">
            <v>522</v>
          </cell>
          <cell r="AA1161">
            <v>268</v>
          </cell>
          <cell r="AB1161">
            <v>226</v>
          </cell>
          <cell r="AC1161">
            <v>73.099999999999994</v>
          </cell>
          <cell r="AD1161">
            <v>73.099999999999994</v>
          </cell>
          <cell r="AE1161" t="str">
            <v>-</v>
          </cell>
          <cell r="AF1161" t="str">
            <v>-</v>
          </cell>
          <cell r="AG1161" t="str">
            <v>-</v>
          </cell>
          <cell r="AH1161" t="str">
            <v>-</v>
          </cell>
          <cell r="AI1161" t="str">
            <v>-</v>
          </cell>
          <cell r="AJ1161" t="str">
            <v>NC</v>
          </cell>
          <cell r="AK1161"/>
          <cell r="AL1161"/>
          <cell r="AM1161"/>
          <cell r="AN1161"/>
          <cell r="AO1161"/>
          <cell r="AP1161"/>
        </row>
        <row r="1162">
          <cell r="I1162">
            <v>200254</v>
          </cell>
          <cell r="J1162" t="str">
            <v>AXCELL GEL BATTERY - APG12-26 (T12)</v>
          </cell>
          <cell r="K1162">
            <v>12</v>
          </cell>
          <cell r="L1162">
            <v>26</v>
          </cell>
          <cell r="M1162">
            <v>24.2</v>
          </cell>
          <cell r="N1162" t="str">
            <v>-</v>
          </cell>
          <cell r="O1162"/>
          <cell r="P1162"/>
          <cell r="Q1162" t="str">
            <v>-</v>
          </cell>
          <cell r="R1162">
            <v>3564092002542</v>
          </cell>
          <cell r="S1162" t="str">
            <v>NC</v>
          </cell>
          <cell r="T1162" t="str">
            <v>China</v>
          </cell>
          <cell r="U1162" t="str">
            <v>8507.20.8041</v>
          </cell>
          <cell r="V1162">
            <v>8507202090</v>
          </cell>
          <cell r="W1162">
            <v>2800</v>
          </cell>
          <cell r="X1162">
            <v>8</v>
          </cell>
          <cell r="Y1162" t="str">
            <v>-</v>
          </cell>
          <cell r="Z1162">
            <v>166</v>
          </cell>
          <cell r="AA1162">
            <v>175</v>
          </cell>
          <cell r="AB1162">
            <v>125</v>
          </cell>
          <cell r="AC1162">
            <v>8.5</v>
          </cell>
          <cell r="AD1162">
            <v>8.5</v>
          </cell>
          <cell r="AE1162" t="str">
            <v>-</v>
          </cell>
          <cell r="AF1162" t="str">
            <v>-</v>
          </cell>
          <cell r="AG1162" t="str">
            <v>-</v>
          </cell>
          <cell r="AH1162" t="str">
            <v>-</v>
          </cell>
          <cell r="AI1162" t="str">
            <v>-</v>
          </cell>
          <cell r="AJ1162" t="str">
            <v>Color Box</v>
          </cell>
          <cell r="AK1162"/>
          <cell r="AL1162"/>
          <cell r="AM1162"/>
          <cell r="AN1162"/>
          <cell r="AO1162">
            <v>-8.5</v>
          </cell>
          <cell r="AP1162"/>
        </row>
        <row r="1163">
          <cell r="I1163">
            <v>200255</v>
          </cell>
          <cell r="J1163" t="str">
            <v>AXCELL GEL BATTERY - APG12-31 (T12)</v>
          </cell>
          <cell r="K1163">
            <v>12</v>
          </cell>
          <cell r="L1163">
            <v>31</v>
          </cell>
          <cell r="M1163">
            <v>27.6</v>
          </cell>
          <cell r="N1163" t="str">
            <v>-</v>
          </cell>
          <cell r="O1163">
            <v>12</v>
          </cell>
          <cell r="P1163">
            <v>0</v>
          </cell>
          <cell r="Q1163" t="str">
            <v>/</v>
          </cell>
          <cell r="R1163">
            <v>3564092002559</v>
          </cell>
          <cell r="S1163" t="str">
            <v>NC</v>
          </cell>
          <cell r="T1163" t="str">
            <v>China</v>
          </cell>
          <cell r="U1163" t="str">
            <v>8507.20.8041</v>
          </cell>
          <cell r="V1163">
            <v>8507202090</v>
          </cell>
          <cell r="W1163">
            <v>2800</v>
          </cell>
          <cell r="X1163">
            <v>8</v>
          </cell>
          <cell r="Y1163" t="str">
            <v>-</v>
          </cell>
          <cell r="Z1163">
            <v>195</v>
          </cell>
          <cell r="AA1163">
            <v>130</v>
          </cell>
          <cell r="AB1163">
            <v>178</v>
          </cell>
          <cell r="AC1163">
            <v>10.199999999999999</v>
          </cell>
          <cell r="AD1163">
            <v>10.199999999999999</v>
          </cell>
          <cell r="AE1163" t="str">
            <v>-</v>
          </cell>
          <cell r="AF1163" t="str">
            <v>-</v>
          </cell>
          <cell r="AG1163" t="str">
            <v>-</v>
          </cell>
          <cell r="AH1163" t="str">
            <v>-</v>
          </cell>
          <cell r="AI1163" t="str">
            <v>-</v>
          </cell>
          <cell r="AJ1163" t="str">
            <v>Color Box</v>
          </cell>
          <cell r="AK1163">
            <v>207</v>
          </cell>
          <cell r="AL1163">
            <v>142</v>
          </cell>
          <cell r="AM1163">
            <v>219</v>
          </cell>
          <cell r="AN1163">
            <v>10.4</v>
          </cell>
          <cell r="AO1163">
            <v>0.20000000000000107</v>
          </cell>
          <cell r="AP1163" t="str">
            <v>Single-Wave  corrugated paper</v>
          </cell>
        </row>
        <row r="1164">
          <cell r="I1164">
            <v>200256</v>
          </cell>
          <cell r="J1164" t="str">
            <v>AXCELL GEL BATTERY - APG12-40 (T6)</v>
          </cell>
          <cell r="K1164">
            <v>12</v>
          </cell>
          <cell r="L1164">
            <v>40</v>
          </cell>
          <cell r="M1164">
            <v>35</v>
          </cell>
          <cell r="N1164" t="str">
            <v>-</v>
          </cell>
          <cell r="O1164"/>
          <cell r="P1164"/>
          <cell r="Q1164" t="str">
            <v>-</v>
          </cell>
          <cell r="R1164">
            <v>3564092002566</v>
          </cell>
          <cell r="S1164" t="str">
            <v>NC</v>
          </cell>
          <cell r="T1164" t="str">
            <v>China</v>
          </cell>
          <cell r="U1164" t="str">
            <v>8507.20.8041</v>
          </cell>
          <cell r="V1164">
            <v>8507202090</v>
          </cell>
          <cell r="W1164">
            <v>2800</v>
          </cell>
          <cell r="X1164">
            <v>8</v>
          </cell>
          <cell r="Y1164" t="str">
            <v>-</v>
          </cell>
          <cell r="Z1164">
            <v>197</v>
          </cell>
          <cell r="AA1164">
            <v>165</v>
          </cell>
          <cell r="AB1164">
            <v>170</v>
          </cell>
          <cell r="AC1164">
            <v>13.2</v>
          </cell>
          <cell r="AD1164">
            <v>13.2</v>
          </cell>
          <cell r="AE1164" t="str">
            <v>-</v>
          </cell>
          <cell r="AF1164" t="str">
            <v>-</v>
          </cell>
          <cell r="AG1164" t="str">
            <v>-</v>
          </cell>
          <cell r="AH1164" t="str">
            <v>-</v>
          </cell>
          <cell r="AI1164" t="str">
            <v>-</v>
          </cell>
          <cell r="AJ1164" t="str">
            <v>NC</v>
          </cell>
          <cell r="AK1164"/>
          <cell r="AL1164"/>
          <cell r="AM1164"/>
          <cell r="AN1164"/>
          <cell r="AO1164"/>
          <cell r="AP1164"/>
        </row>
        <row r="1165">
          <cell r="I1165">
            <v>200257</v>
          </cell>
          <cell r="J1165" t="str">
            <v>AXCELL GEL BATTERY - APG12-50 (T6)</v>
          </cell>
          <cell r="K1165">
            <v>12</v>
          </cell>
          <cell r="L1165">
            <v>50</v>
          </cell>
          <cell r="M1165">
            <v>46.5</v>
          </cell>
          <cell r="N1165" t="str">
            <v>-</v>
          </cell>
          <cell r="O1165">
            <v>12.1</v>
          </cell>
          <cell r="P1165">
            <v>0</v>
          </cell>
          <cell r="Q1165" t="str">
            <v>/</v>
          </cell>
          <cell r="R1165">
            <v>3564092002573</v>
          </cell>
          <cell r="S1165" t="str">
            <v>NC</v>
          </cell>
          <cell r="T1165" t="str">
            <v>China</v>
          </cell>
          <cell r="U1165" t="str">
            <v>8507.20.8041</v>
          </cell>
          <cell r="V1165">
            <v>8507202090</v>
          </cell>
          <cell r="W1165">
            <v>2800</v>
          </cell>
          <cell r="X1165">
            <v>8</v>
          </cell>
          <cell r="Y1165" t="str">
            <v>-</v>
          </cell>
          <cell r="Z1165">
            <v>229</v>
          </cell>
          <cell r="AA1165">
            <v>138</v>
          </cell>
          <cell r="AB1165">
            <v>0</v>
          </cell>
          <cell r="AC1165">
            <v>16.100000000000001</v>
          </cell>
          <cell r="AD1165">
            <v>16.100000000000001</v>
          </cell>
          <cell r="AE1165" t="str">
            <v>-</v>
          </cell>
          <cell r="AF1165" t="str">
            <v>-</v>
          </cell>
          <cell r="AG1165" t="str">
            <v>-</v>
          </cell>
          <cell r="AH1165" t="str">
            <v>-</v>
          </cell>
          <cell r="AI1165" t="str">
            <v>-</v>
          </cell>
          <cell r="AJ1165" t="str">
            <v>NC</v>
          </cell>
          <cell r="AK1165" t="str">
            <v>NC</v>
          </cell>
          <cell r="AL1165" t="str">
            <v>NC</v>
          </cell>
          <cell r="AM1165" t="str">
            <v>NC</v>
          </cell>
          <cell r="AN1165" t="str">
            <v>NC</v>
          </cell>
          <cell r="AO1165" t="str">
            <v>NC</v>
          </cell>
          <cell r="AP1165" t="str">
            <v>NC</v>
          </cell>
        </row>
        <row r="1166">
          <cell r="I1166">
            <v>200258</v>
          </cell>
          <cell r="J1166" t="str">
            <v>AXCELL GEL BATTERY - APG12-60 (T6)</v>
          </cell>
          <cell r="K1166">
            <v>12</v>
          </cell>
          <cell r="L1166">
            <v>60</v>
          </cell>
          <cell r="M1166">
            <v>55</v>
          </cell>
          <cell r="N1166" t="str">
            <v>-</v>
          </cell>
          <cell r="O1166">
            <v>9.8000000000000007</v>
          </cell>
          <cell r="P1166">
            <v>0</v>
          </cell>
          <cell r="Q1166" t="str">
            <v>/</v>
          </cell>
          <cell r="R1166">
            <v>3564092002580</v>
          </cell>
          <cell r="S1166" t="str">
            <v>NC</v>
          </cell>
          <cell r="T1166" t="str">
            <v>China</v>
          </cell>
          <cell r="U1166" t="str">
            <v>8507.20.8041</v>
          </cell>
          <cell r="V1166">
            <v>8507202090</v>
          </cell>
          <cell r="W1166">
            <v>2800</v>
          </cell>
          <cell r="X1166">
            <v>8</v>
          </cell>
          <cell r="Y1166" t="str">
            <v>-</v>
          </cell>
          <cell r="Z1166">
            <v>255</v>
          </cell>
          <cell r="AA1166">
            <v>170</v>
          </cell>
          <cell r="AB1166">
            <v>0</v>
          </cell>
          <cell r="AC1166">
            <v>18.5</v>
          </cell>
          <cell r="AD1166">
            <v>18.5</v>
          </cell>
          <cell r="AE1166" t="str">
            <v>-</v>
          </cell>
          <cell r="AF1166" t="str">
            <v>-</v>
          </cell>
          <cell r="AG1166" t="str">
            <v>-</v>
          </cell>
          <cell r="AH1166" t="str">
            <v>-</v>
          </cell>
          <cell r="AI1166" t="str">
            <v>-</v>
          </cell>
          <cell r="AJ1166" t="str">
            <v>NC</v>
          </cell>
          <cell r="AK1166" t="str">
            <v>NC</v>
          </cell>
          <cell r="AL1166" t="str">
            <v>NC</v>
          </cell>
          <cell r="AM1166" t="str">
            <v>NC</v>
          </cell>
          <cell r="AN1166" t="str">
            <v>NC</v>
          </cell>
          <cell r="AO1166" t="str">
            <v>NC</v>
          </cell>
          <cell r="AP1166" t="str">
            <v>NC</v>
          </cell>
        </row>
        <row r="1167">
          <cell r="I1167">
            <v>200259</v>
          </cell>
          <cell r="J1167" t="str">
            <v>AXCELL GEL BATTERY - APG12-70 (T6)</v>
          </cell>
          <cell r="K1167">
            <v>12</v>
          </cell>
          <cell r="L1167">
            <v>70</v>
          </cell>
          <cell r="M1167">
            <v>64.599999999999994</v>
          </cell>
          <cell r="N1167" t="str">
            <v>-</v>
          </cell>
          <cell r="O1167">
            <v>9.1</v>
          </cell>
          <cell r="P1167">
            <v>0</v>
          </cell>
          <cell r="Q1167" t="str">
            <v>/</v>
          </cell>
          <cell r="R1167">
            <v>3564092002597</v>
          </cell>
          <cell r="S1167" t="str">
            <v>NC</v>
          </cell>
          <cell r="T1167" t="str">
            <v>China</v>
          </cell>
          <cell r="U1167" t="str">
            <v>8507.20.8041</v>
          </cell>
          <cell r="V1167">
            <v>8507202090</v>
          </cell>
          <cell r="W1167">
            <v>2800</v>
          </cell>
          <cell r="X1167">
            <v>8</v>
          </cell>
          <cell r="Y1167" t="str">
            <v>-</v>
          </cell>
          <cell r="Z1167">
            <v>260</v>
          </cell>
          <cell r="AA1167">
            <v>168</v>
          </cell>
          <cell r="AB1167">
            <v>0</v>
          </cell>
          <cell r="AC1167">
            <v>24.5</v>
          </cell>
          <cell r="AD1167">
            <v>24.5</v>
          </cell>
          <cell r="AE1167" t="str">
            <v>-</v>
          </cell>
          <cell r="AF1167" t="str">
            <v>-</v>
          </cell>
          <cell r="AG1167" t="str">
            <v>-</v>
          </cell>
          <cell r="AH1167" t="str">
            <v>-</v>
          </cell>
          <cell r="AI1167" t="str">
            <v>-</v>
          </cell>
          <cell r="AJ1167" t="str">
            <v>NC</v>
          </cell>
          <cell r="AK1167" t="str">
            <v>NC</v>
          </cell>
          <cell r="AL1167" t="str">
            <v>NC</v>
          </cell>
          <cell r="AM1167" t="str">
            <v>NC</v>
          </cell>
          <cell r="AN1167" t="str">
            <v>NC</v>
          </cell>
          <cell r="AO1167" t="str">
            <v>NC</v>
          </cell>
          <cell r="AP1167" t="str">
            <v>NC</v>
          </cell>
        </row>
        <row r="1168">
          <cell r="I1168">
            <v>200260</v>
          </cell>
          <cell r="J1168" t="str">
            <v>AXCELL GEL BATTERY - APG12-85 (T6)</v>
          </cell>
          <cell r="K1168">
            <v>12</v>
          </cell>
          <cell r="L1168">
            <v>85</v>
          </cell>
          <cell r="M1168">
            <v>78</v>
          </cell>
          <cell r="N1168" t="str">
            <v>-</v>
          </cell>
          <cell r="O1168">
            <v>5.5</v>
          </cell>
          <cell r="P1168">
            <v>0</v>
          </cell>
          <cell r="Q1168" t="str">
            <v>/</v>
          </cell>
          <cell r="R1168">
            <v>3564092002603</v>
          </cell>
          <cell r="S1168" t="str">
            <v>NC</v>
          </cell>
          <cell r="T1168" t="str">
            <v>China</v>
          </cell>
          <cell r="U1168" t="str">
            <v>8507.20.8041</v>
          </cell>
          <cell r="V1168">
            <v>8507202090</v>
          </cell>
          <cell r="W1168">
            <v>2800</v>
          </cell>
          <cell r="X1168">
            <v>8</v>
          </cell>
          <cell r="Y1168" t="str">
            <v>-</v>
          </cell>
          <cell r="Z1168">
            <v>306</v>
          </cell>
          <cell r="AA1168">
            <v>168</v>
          </cell>
          <cell r="AB1168">
            <v>214</v>
          </cell>
          <cell r="AC1168">
            <v>26.5</v>
          </cell>
          <cell r="AD1168">
            <v>26.5</v>
          </cell>
          <cell r="AE1168" t="str">
            <v>-</v>
          </cell>
          <cell r="AF1168" t="str">
            <v>-</v>
          </cell>
          <cell r="AG1168" t="str">
            <v>-</v>
          </cell>
          <cell r="AH1168" t="str">
            <v>-</v>
          </cell>
          <cell r="AI1168" t="str">
            <v>-</v>
          </cell>
          <cell r="AJ1168" t="str">
            <v>NC</v>
          </cell>
          <cell r="AK1168" t="str">
            <v>NC</v>
          </cell>
          <cell r="AL1168" t="str">
            <v>NC</v>
          </cell>
          <cell r="AM1168" t="str">
            <v>NC</v>
          </cell>
          <cell r="AN1168" t="str">
            <v>NC</v>
          </cell>
          <cell r="AO1168" t="str">
            <v>NC</v>
          </cell>
          <cell r="AP1168" t="str">
            <v>NC</v>
          </cell>
        </row>
        <row r="1169">
          <cell r="I1169">
            <v>200261</v>
          </cell>
          <cell r="J1169" t="str">
            <v>AXCELL GEL BATTERY - APG12-90 (L5) (Auto)</v>
          </cell>
          <cell r="K1169">
            <v>12</v>
          </cell>
          <cell r="L1169">
            <v>90</v>
          </cell>
          <cell r="M1169">
            <v>84</v>
          </cell>
          <cell r="N1169" t="str">
            <v>-</v>
          </cell>
          <cell r="O1169">
            <v>4.8</v>
          </cell>
          <cell r="P1169">
            <v>0</v>
          </cell>
          <cell r="Q1169" t="str">
            <v>/</v>
          </cell>
          <cell r="R1169">
            <v>3564092002610</v>
          </cell>
          <cell r="S1169" t="str">
            <v>NC</v>
          </cell>
          <cell r="T1169" t="str">
            <v>China</v>
          </cell>
          <cell r="U1169" t="str">
            <v>8507.20.8041</v>
          </cell>
          <cell r="V1169">
            <v>8507202090</v>
          </cell>
          <cell r="W1169">
            <v>2800</v>
          </cell>
          <cell r="X1169">
            <v>8</v>
          </cell>
          <cell r="Y1169" t="str">
            <v>-</v>
          </cell>
          <cell r="Z1169">
            <v>353</v>
          </cell>
          <cell r="AA1169">
            <v>175</v>
          </cell>
          <cell r="AB1169">
            <v>190</v>
          </cell>
          <cell r="AC1169">
            <v>26.2</v>
          </cell>
          <cell r="AD1169">
            <v>26.2</v>
          </cell>
          <cell r="AE1169" t="str">
            <v>-</v>
          </cell>
          <cell r="AF1169" t="str">
            <v>-</v>
          </cell>
          <cell r="AG1169" t="str">
            <v>-</v>
          </cell>
          <cell r="AH1169" t="str">
            <v>-</v>
          </cell>
          <cell r="AI1169" t="str">
            <v>-</v>
          </cell>
          <cell r="AJ1169" t="str">
            <v>NC</v>
          </cell>
          <cell r="AK1169" t="str">
            <v>NC</v>
          </cell>
          <cell r="AL1169" t="str">
            <v>NC</v>
          </cell>
          <cell r="AM1169" t="str">
            <v>NC</v>
          </cell>
          <cell r="AN1169" t="str">
            <v>NC</v>
          </cell>
          <cell r="AO1169" t="str">
            <v>NC</v>
          </cell>
          <cell r="AP1169" t="str">
            <v>NC</v>
          </cell>
        </row>
        <row r="1170">
          <cell r="I1170">
            <v>200282</v>
          </cell>
          <cell r="J1170" t="str">
            <v>AXCELL AGM CARBON BATTERY - ADC12-105 (DUAL)</v>
          </cell>
          <cell r="K1170">
            <v>12</v>
          </cell>
          <cell r="L1170">
            <v>108</v>
          </cell>
          <cell r="M1170">
            <v>104</v>
          </cell>
          <cell r="N1170" t="str">
            <v>-</v>
          </cell>
          <cell r="O1170"/>
          <cell r="P1170"/>
          <cell r="Q1170" t="str">
            <v>-</v>
          </cell>
          <cell r="R1170">
            <v>3564092002825</v>
          </cell>
          <cell r="S1170" t="str">
            <v>NC</v>
          </cell>
          <cell r="T1170" t="str">
            <v>China</v>
          </cell>
          <cell r="U1170" t="str">
            <v>8507.20.8041</v>
          </cell>
          <cell r="V1170">
            <v>8507202090</v>
          </cell>
          <cell r="W1170">
            <v>2800</v>
          </cell>
          <cell r="X1170">
            <v>8</v>
          </cell>
          <cell r="Y1170" t="str">
            <v>-</v>
          </cell>
          <cell r="Z1170">
            <v>306</v>
          </cell>
          <cell r="AA1170">
            <v>168</v>
          </cell>
          <cell r="AB1170">
            <v>208</v>
          </cell>
          <cell r="AC1170">
            <v>27.9</v>
          </cell>
          <cell r="AD1170">
            <v>27.9</v>
          </cell>
          <cell r="AE1170" t="str">
            <v>-</v>
          </cell>
          <cell r="AF1170" t="str">
            <v>-</v>
          </cell>
          <cell r="AG1170" t="str">
            <v>-</v>
          </cell>
          <cell r="AH1170" t="str">
            <v>-</v>
          </cell>
          <cell r="AI1170" t="str">
            <v>-</v>
          </cell>
          <cell r="AJ1170" t="str">
            <v>NC</v>
          </cell>
          <cell r="AK1170"/>
          <cell r="AL1170"/>
          <cell r="AM1170"/>
          <cell r="AN1170"/>
          <cell r="AO1170"/>
          <cell r="AP1170"/>
        </row>
        <row r="1171">
          <cell r="I1171">
            <v>200283</v>
          </cell>
          <cell r="J1171" t="str">
            <v>AXCELL AGM CARBON BATTERY - ADC12-105 (T6)</v>
          </cell>
          <cell r="K1171" t="str">
            <v>12</v>
          </cell>
          <cell r="L1171">
            <v>108</v>
          </cell>
          <cell r="M1171">
            <v>104</v>
          </cell>
          <cell r="N1171" t="str">
            <v>-</v>
          </cell>
          <cell r="O1171" t="str">
            <v>/</v>
          </cell>
          <cell r="P1171">
            <v>0</v>
          </cell>
          <cell r="Q1171">
            <v>0</v>
          </cell>
          <cell r="R1171">
            <v>3564092002832</v>
          </cell>
          <cell r="S1171" t="str">
            <v>NC</v>
          </cell>
          <cell r="T1171" t="str">
            <v>China</v>
          </cell>
          <cell r="U1171" t="str">
            <v>8507.20.8041</v>
          </cell>
          <cell r="V1171">
            <v>8507202090</v>
          </cell>
          <cell r="W1171">
            <v>2800</v>
          </cell>
          <cell r="X1171">
            <v>8</v>
          </cell>
          <cell r="Y1171" t="str">
            <v>-</v>
          </cell>
          <cell r="Z1171">
            <v>306</v>
          </cell>
          <cell r="AA1171">
            <v>168</v>
          </cell>
          <cell r="AB1171">
            <v>214</v>
          </cell>
          <cell r="AC1171">
            <v>27.3</v>
          </cell>
          <cell r="AD1171">
            <v>27.3</v>
          </cell>
          <cell r="AE1171" t="str">
            <v>-</v>
          </cell>
          <cell r="AF1171" t="str">
            <v>-</v>
          </cell>
          <cell r="AG1171" t="str">
            <v>-</v>
          </cell>
          <cell r="AH1171" t="str">
            <v>-</v>
          </cell>
          <cell r="AI1171" t="str">
            <v>-</v>
          </cell>
          <cell r="AJ1171" t="str">
            <v>NC</v>
          </cell>
          <cell r="AK1171" t="str">
            <v>NC</v>
          </cell>
          <cell r="AL1171" t="str">
            <v>NC</v>
          </cell>
          <cell r="AM1171" t="str">
            <v>NC</v>
          </cell>
          <cell r="AN1171" t="str">
            <v>NC</v>
          </cell>
          <cell r="AO1171" t="str">
            <v>NC</v>
          </cell>
          <cell r="AP1171" t="str">
            <v>NC</v>
          </cell>
        </row>
        <row r="1172">
          <cell r="I1172">
            <v>200284</v>
          </cell>
          <cell r="J1172" t="str">
            <v>AXCELL AGM CARBON BATTERY - ADC12-115 (DUAL)</v>
          </cell>
          <cell r="K1172">
            <v>12</v>
          </cell>
          <cell r="L1172">
            <v>118</v>
          </cell>
          <cell r="M1172">
            <v>113</v>
          </cell>
          <cell r="N1172" t="str">
            <v>-</v>
          </cell>
          <cell r="O1172"/>
          <cell r="P1172"/>
          <cell r="Q1172" t="str">
            <v>-</v>
          </cell>
          <cell r="R1172">
            <v>3564092002849</v>
          </cell>
          <cell r="S1172" t="str">
            <v>NC</v>
          </cell>
          <cell r="T1172" t="str">
            <v>China</v>
          </cell>
          <cell r="U1172" t="str">
            <v>8507.20.8041</v>
          </cell>
          <cell r="V1172">
            <v>8507202090</v>
          </cell>
          <cell r="W1172">
            <v>2800</v>
          </cell>
          <cell r="X1172">
            <v>8</v>
          </cell>
          <cell r="Y1172" t="str">
            <v>-</v>
          </cell>
          <cell r="Z1172">
            <v>330</v>
          </cell>
          <cell r="AA1172">
            <v>173</v>
          </cell>
          <cell r="AB1172">
            <v>237</v>
          </cell>
          <cell r="AC1172">
            <v>31.7</v>
          </cell>
          <cell r="AD1172">
            <v>31.7</v>
          </cell>
          <cell r="AE1172" t="str">
            <v>-</v>
          </cell>
          <cell r="AF1172" t="str">
            <v>-</v>
          </cell>
          <cell r="AG1172" t="str">
            <v>-</v>
          </cell>
          <cell r="AH1172" t="str">
            <v>-</v>
          </cell>
          <cell r="AI1172" t="str">
            <v>-</v>
          </cell>
          <cell r="AJ1172" t="str">
            <v>NC</v>
          </cell>
          <cell r="AK1172"/>
          <cell r="AL1172"/>
          <cell r="AM1172"/>
          <cell r="AN1172"/>
          <cell r="AO1172"/>
          <cell r="AP1172"/>
        </row>
        <row r="1173">
          <cell r="I1173">
            <v>200285</v>
          </cell>
          <cell r="J1173" t="str">
            <v>AXCELL AGM CARBON BATTERY - ADC12-115 (T11)</v>
          </cell>
          <cell r="K1173" t="str">
            <v>12</v>
          </cell>
          <cell r="L1173">
            <v>118</v>
          </cell>
          <cell r="M1173">
            <v>113</v>
          </cell>
          <cell r="N1173" t="str">
            <v>-</v>
          </cell>
          <cell r="O1173" t="str">
            <v>/</v>
          </cell>
          <cell r="P1173">
            <v>0</v>
          </cell>
          <cell r="Q1173">
            <v>0</v>
          </cell>
          <cell r="R1173">
            <v>3564092002856</v>
          </cell>
          <cell r="S1173" t="str">
            <v>NC</v>
          </cell>
          <cell r="T1173" t="str">
            <v>China</v>
          </cell>
          <cell r="U1173" t="str">
            <v>8507.20.8041</v>
          </cell>
          <cell r="V1173">
            <v>8507202090</v>
          </cell>
          <cell r="W1173">
            <v>2800</v>
          </cell>
          <cell r="X1173">
            <v>8</v>
          </cell>
          <cell r="Y1173" t="str">
            <v>-</v>
          </cell>
          <cell r="Z1173">
            <v>330</v>
          </cell>
          <cell r="AA1173">
            <v>173</v>
          </cell>
          <cell r="AB1173">
            <v>220</v>
          </cell>
          <cell r="AC1173">
            <v>31.4</v>
          </cell>
          <cell r="AD1173">
            <v>31.4</v>
          </cell>
          <cell r="AE1173" t="str">
            <v>-</v>
          </cell>
          <cell r="AF1173" t="str">
            <v>-</v>
          </cell>
          <cell r="AG1173" t="str">
            <v>-</v>
          </cell>
          <cell r="AH1173" t="str">
            <v>-</v>
          </cell>
          <cell r="AI1173" t="str">
            <v>-</v>
          </cell>
          <cell r="AJ1173" t="str">
            <v>NC</v>
          </cell>
          <cell r="AK1173" t="str">
            <v>NC</v>
          </cell>
          <cell r="AL1173" t="str">
            <v>NC</v>
          </cell>
          <cell r="AM1173" t="str">
            <v>NC</v>
          </cell>
          <cell r="AN1173" t="str">
            <v>NC</v>
          </cell>
          <cell r="AO1173" t="str">
            <v>NC</v>
          </cell>
          <cell r="AP1173" t="str">
            <v>NC</v>
          </cell>
        </row>
        <row r="1174">
          <cell r="I1174">
            <v>200274</v>
          </cell>
          <cell r="J1174" t="str">
            <v>AXCELL AGM CARBON BATTERY - ADC12-14 (T12)</v>
          </cell>
          <cell r="K1174">
            <v>12</v>
          </cell>
          <cell r="L1174">
            <v>15</v>
          </cell>
          <cell r="M1174">
            <v>14.4</v>
          </cell>
          <cell r="N1174" t="str">
            <v>-</v>
          </cell>
          <cell r="O1174" t="str">
            <v>/</v>
          </cell>
          <cell r="P1174">
            <v>0</v>
          </cell>
          <cell r="Q1174" t="str">
            <v>/</v>
          </cell>
          <cell r="R1174">
            <v>3564092002740</v>
          </cell>
          <cell r="S1174">
            <v>3564093002749</v>
          </cell>
          <cell r="T1174" t="str">
            <v>China</v>
          </cell>
          <cell r="U1174" t="str">
            <v>8507.20.8041</v>
          </cell>
          <cell r="V1174">
            <v>8507202090</v>
          </cell>
          <cell r="W1174">
            <v>2800</v>
          </cell>
          <cell r="X1174">
            <v>8</v>
          </cell>
          <cell r="Y1174" t="str">
            <v>-</v>
          </cell>
          <cell r="Z1174">
            <v>151.5</v>
          </cell>
          <cell r="AA1174">
            <v>99.5</v>
          </cell>
          <cell r="AB1174">
            <v>98.2</v>
          </cell>
          <cell r="AC1174">
            <v>4</v>
          </cell>
          <cell r="AD1174">
            <v>4</v>
          </cell>
          <cell r="AE1174" t="str">
            <v>-</v>
          </cell>
          <cell r="AF1174" t="str">
            <v>-</v>
          </cell>
          <cell r="AG1174" t="str">
            <v>-</v>
          </cell>
          <cell r="AH1174" t="str">
            <v>-</v>
          </cell>
          <cell r="AI1174" t="str">
            <v>-</v>
          </cell>
          <cell r="AJ1174" t="str">
            <v>NC</v>
          </cell>
          <cell r="AK1174" t="str">
            <v>NC</v>
          </cell>
          <cell r="AL1174" t="str">
            <v>NC</v>
          </cell>
          <cell r="AM1174" t="str">
            <v>NC</v>
          </cell>
          <cell r="AN1174" t="str">
            <v>NC</v>
          </cell>
          <cell r="AO1174" t="str">
            <v>NC</v>
          </cell>
          <cell r="AP1174" t="str">
            <v>NC</v>
          </cell>
        </row>
        <row r="1175">
          <cell r="I1175">
            <v>200286</v>
          </cell>
          <cell r="J1175" t="str">
            <v>AXCELL AGM CARBON BATTERY - ADC12-145 (T11)</v>
          </cell>
          <cell r="K1175" t="str">
            <v>12</v>
          </cell>
          <cell r="L1175">
            <v>148</v>
          </cell>
          <cell r="M1175">
            <v>141</v>
          </cell>
          <cell r="N1175" t="str">
            <v>-</v>
          </cell>
          <cell r="O1175" t="str">
            <v>/</v>
          </cell>
          <cell r="P1175">
            <v>0</v>
          </cell>
          <cell r="Q1175">
            <v>0</v>
          </cell>
          <cell r="R1175">
            <v>3564092002863</v>
          </cell>
          <cell r="S1175" t="str">
            <v>NC</v>
          </cell>
          <cell r="T1175" t="str">
            <v>China</v>
          </cell>
          <cell r="U1175" t="str">
            <v>8507.20.8041</v>
          </cell>
          <cell r="V1175">
            <v>8507202090</v>
          </cell>
          <cell r="W1175">
            <v>2800</v>
          </cell>
          <cell r="X1175">
            <v>8</v>
          </cell>
          <cell r="Y1175" t="str">
            <v>-</v>
          </cell>
          <cell r="Z1175">
            <v>340</v>
          </cell>
          <cell r="AA1175">
            <v>172</v>
          </cell>
          <cell r="AB1175">
            <v>286</v>
          </cell>
          <cell r="AC1175">
            <v>42.47</v>
          </cell>
          <cell r="AD1175">
            <v>42.47</v>
          </cell>
          <cell r="AE1175" t="str">
            <v>-</v>
          </cell>
          <cell r="AF1175" t="str">
            <v>-</v>
          </cell>
          <cell r="AG1175" t="str">
            <v>-</v>
          </cell>
          <cell r="AH1175" t="str">
            <v>-</v>
          </cell>
          <cell r="AI1175" t="str">
            <v>-</v>
          </cell>
          <cell r="AJ1175" t="str">
            <v>NC</v>
          </cell>
          <cell r="AK1175" t="str">
            <v>NC</v>
          </cell>
          <cell r="AL1175" t="str">
            <v>NC</v>
          </cell>
          <cell r="AM1175" t="str">
            <v>NC</v>
          </cell>
          <cell r="AN1175" t="str">
            <v>NC</v>
          </cell>
          <cell r="AO1175" t="str">
            <v>NC</v>
          </cell>
          <cell r="AP1175" t="str">
            <v>NC</v>
          </cell>
        </row>
        <row r="1176">
          <cell r="I1176">
            <v>200287</v>
          </cell>
          <cell r="J1176" t="str">
            <v>AXCELL AGM CARBON BATTERY - ADC12-150 (T11)</v>
          </cell>
          <cell r="K1176" t="str">
            <v>12</v>
          </cell>
          <cell r="L1176">
            <v>150</v>
          </cell>
          <cell r="M1176">
            <v>143</v>
          </cell>
          <cell r="N1176" t="str">
            <v>-</v>
          </cell>
          <cell r="O1176" t="str">
            <v>/</v>
          </cell>
          <cell r="P1176">
            <v>0</v>
          </cell>
          <cell r="Q1176">
            <v>0</v>
          </cell>
          <cell r="R1176">
            <v>3564092002870</v>
          </cell>
          <cell r="S1176" t="str">
            <v>NC</v>
          </cell>
          <cell r="T1176" t="str">
            <v>China</v>
          </cell>
          <cell r="U1176" t="str">
            <v>8507.20.8041</v>
          </cell>
          <cell r="V1176">
            <v>8507202090</v>
          </cell>
          <cell r="W1176">
            <v>2800</v>
          </cell>
          <cell r="X1176">
            <v>8</v>
          </cell>
          <cell r="Y1176" t="str">
            <v>-</v>
          </cell>
          <cell r="Z1176">
            <v>327</v>
          </cell>
          <cell r="AA1176">
            <v>180</v>
          </cell>
          <cell r="AB1176">
            <v>274</v>
          </cell>
          <cell r="AC1176">
            <v>42.18</v>
          </cell>
          <cell r="AD1176">
            <v>42.18</v>
          </cell>
          <cell r="AE1176" t="str">
            <v>-</v>
          </cell>
          <cell r="AF1176" t="str">
            <v>-</v>
          </cell>
          <cell r="AG1176" t="str">
            <v>-</v>
          </cell>
          <cell r="AH1176" t="str">
            <v>-</v>
          </cell>
          <cell r="AI1176" t="str">
            <v>-</v>
          </cell>
          <cell r="AJ1176" t="str">
            <v>NC</v>
          </cell>
          <cell r="AK1176" t="str">
            <v>NC</v>
          </cell>
          <cell r="AL1176" t="str">
            <v>NC</v>
          </cell>
          <cell r="AM1176" t="str">
            <v>NC</v>
          </cell>
          <cell r="AN1176" t="str">
            <v>NC</v>
          </cell>
          <cell r="AO1176" t="str">
            <v>NC</v>
          </cell>
          <cell r="AP1176" t="str">
            <v>NC</v>
          </cell>
        </row>
        <row r="1177">
          <cell r="I1177">
            <v>200288</v>
          </cell>
          <cell r="J1177" t="str">
            <v>AXCELL AGM CARBON BATTERY - ADC12-180 (T11)</v>
          </cell>
          <cell r="K1177" t="str">
            <v>12</v>
          </cell>
          <cell r="L1177">
            <v>183</v>
          </cell>
          <cell r="M1177">
            <v>174</v>
          </cell>
          <cell r="N1177" t="str">
            <v>-</v>
          </cell>
          <cell r="O1177" t="str">
            <v>/</v>
          </cell>
          <cell r="P1177">
            <v>0</v>
          </cell>
          <cell r="Q1177">
            <v>0</v>
          </cell>
          <cell r="R1177">
            <v>3564092002887</v>
          </cell>
          <cell r="S1177" t="str">
            <v>NC</v>
          </cell>
          <cell r="T1177" t="str">
            <v>China</v>
          </cell>
          <cell r="U1177" t="str">
            <v>8507.20.8041</v>
          </cell>
          <cell r="V1177">
            <v>8507202090</v>
          </cell>
          <cell r="W1177">
            <v>2800</v>
          </cell>
          <cell r="X1177">
            <v>8</v>
          </cell>
          <cell r="Y1177" t="str">
            <v>-</v>
          </cell>
          <cell r="Z1177">
            <v>483</v>
          </cell>
          <cell r="AA1177">
            <v>170</v>
          </cell>
          <cell r="AB1177">
            <v>238.5</v>
          </cell>
          <cell r="AC1177">
            <v>50.1</v>
          </cell>
          <cell r="AD1177">
            <v>50.1</v>
          </cell>
          <cell r="AE1177" t="str">
            <v>-</v>
          </cell>
          <cell r="AF1177" t="str">
            <v>-</v>
          </cell>
          <cell r="AG1177" t="str">
            <v>-</v>
          </cell>
          <cell r="AH1177" t="str">
            <v>-</v>
          </cell>
          <cell r="AI1177" t="str">
            <v>-</v>
          </cell>
          <cell r="AJ1177" t="str">
            <v>NC</v>
          </cell>
          <cell r="AK1177" t="str">
            <v>NC</v>
          </cell>
          <cell r="AL1177" t="str">
            <v>NC</v>
          </cell>
          <cell r="AM1177" t="str">
            <v>NC</v>
          </cell>
          <cell r="AN1177" t="str">
            <v>NC</v>
          </cell>
          <cell r="AO1177" t="str">
            <v>NC</v>
          </cell>
          <cell r="AP1177" t="str">
            <v>NC</v>
          </cell>
        </row>
        <row r="1178">
          <cell r="I1178">
            <v>200275</v>
          </cell>
          <cell r="J1178" t="str">
            <v>AXCELL AGM CARBON BATTERY - ADC12-24 (T12)</v>
          </cell>
          <cell r="K1178">
            <v>12</v>
          </cell>
          <cell r="L1178">
            <v>25</v>
          </cell>
          <cell r="M1178">
            <v>24</v>
          </cell>
          <cell r="N1178" t="str">
            <v>-</v>
          </cell>
          <cell r="O1178" t="str">
            <v>/</v>
          </cell>
          <cell r="P1178">
            <v>0</v>
          </cell>
          <cell r="Q1178" t="str">
            <v>/</v>
          </cell>
          <cell r="R1178">
            <v>3564092002757</v>
          </cell>
          <cell r="S1178">
            <v>3564093002756</v>
          </cell>
          <cell r="T1178" t="str">
            <v>China</v>
          </cell>
          <cell r="U1178" t="str">
            <v>8507.20.8041</v>
          </cell>
          <cell r="V1178">
            <v>8507202090</v>
          </cell>
          <cell r="W1178">
            <v>2800</v>
          </cell>
          <cell r="X1178">
            <v>8</v>
          </cell>
          <cell r="Y1178" t="str">
            <v>-</v>
          </cell>
          <cell r="Z1178">
            <v>181.5</v>
          </cell>
          <cell r="AA1178">
            <v>77</v>
          </cell>
          <cell r="AB1178">
            <v>170</v>
          </cell>
          <cell r="AC1178">
            <v>6.3</v>
          </cell>
          <cell r="AD1178">
            <v>6.3</v>
          </cell>
          <cell r="AE1178" t="str">
            <v>-</v>
          </cell>
          <cell r="AF1178" t="str">
            <v>-</v>
          </cell>
          <cell r="AG1178" t="str">
            <v>-</v>
          </cell>
          <cell r="AH1178" t="str">
            <v>-</v>
          </cell>
          <cell r="AI1178" t="str">
            <v>-</v>
          </cell>
          <cell r="AJ1178" t="str">
            <v>NC</v>
          </cell>
          <cell r="AK1178" t="str">
            <v>NC</v>
          </cell>
          <cell r="AL1178" t="str">
            <v>NC</v>
          </cell>
          <cell r="AM1178" t="str">
            <v>NC</v>
          </cell>
          <cell r="AN1178" t="str">
            <v>NC</v>
          </cell>
          <cell r="AO1178" t="str">
            <v>NC</v>
          </cell>
          <cell r="AP1178" t="str">
            <v>NC</v>
          </cell>
        </row>
        <row r="1179">
          <cell r="I1179">
            <v>200276</v>
          </cell>
          <cell r="J1179" t="str">
            <v>AXCELL AGM CARBON BATTERY - ADC12-39</v>
          </cell>
          <cell r="K1179" t="str">
            <v>12</v>
          </cell>
          <cell r="L1179">
            <v>39</v>
          </cell>
          <cell r="M1179">
            <v>37</v>
          </cell>
          <cell r="N1179" t="str">
            <v>-</v>
          </cell>
          <cell r="O1179" t="str">
            <v>/</v>
          </cell>
          <cell r="P1179">
            <v>0</v>
          </cell>
          <cell r="Q1179">
            <v>0</v>
          </cell>
          <cell r="R1179">
            <v>3564092002764</v>
          </cell>
          <cell r="S1179" t="str">
            <v>NC</v>
          </cell>
          <cell r="T1179" t="str">
            <v>China</v>
          </cell>
          <cell r="U1179" t="str">
            <v>8507.20.8041</v>
          </cell>
          <cell r="V1179">
            <v>8507202090</v>
          </cell>
          <cell r="W1179">
            <v>2800</v>
          </cell>
          <cell r="X1179">
            <v>8</v>
          </cell>
          <cell r="Y1179" t="str">
            <v>-</v>
          </cell>
          <cell r="Z1179">
            <v>195</v>
          </cell>
          <cell r="AA1179">
            <v>130</v>
          </cell>
          <cell r="AB1179">
            <v>167</v>
          </cell>
          <cell r="AC1179">
            <v>11.3</v>
          </cell>
          <cell r="AD1179">
            <v>11.3</v>
          </cell>
          <cell r="AE1179" t="str">
            <v>-</v>
          </cell>
          <cell r="AF1179" t="str">
            <v>-</v>
          </cell>
          <cell r="AG1179" t="str">
            <v>-</v>
          </cell>
          <cell r="AH1179" t="str">
            <v>-</v>
          </cell>
          <cell r="AI1179" t="str">
            <v>-</v>
          </cell>
          <cell r="AJ1179" t="str">
            <v>NC</v>
          </cell>
          <cell r="AK1179" t="str">
            <v>NC</v>
          </cell>
          <cell r="AL1179" t="str">
            <v>NC</v>
          </cell>
          <cell r="AM1179" t="str">
            <v>NC</v>
          </cell>
          <cell r="AN1179" t="str">
            <v>NC</v>
          </cell>
          <cell r="AO1179" t="str">
            <v>NC</v>
          </cell>
          <cell r="AP1179" t="str">
            <v>NC</v>
          </cell>
        </row>
        <row r="1180">
          <cell r="I1180">
            <v>200277</v>
          </cell>
          <cell r="J1180" t="str">
            <v>AXCELL AGM CARBON BATTERY - ADC12-43</v>
          </cell>
          <cell r="K1180" t="str">
            <v>12</v>
          </cell>
          <cell r="L1180">
            <v>43</v>
          </cell>
          <cell r="M1180">
            <v>37</v>
          </cell>
          <cell r="N1180" t="str">
            <v>-</v>
          </cell>
          <cell r="O1180" t="str">
            <v>/</v>
          </cell>
          <cell r="P1180">
            <v>0</v>
          </cell>
          <cell r="Q1180">
            <v>0</v>
          </cell>
          <cell r="R1180">
            <v>3564092002771</v>
          </cell>
          <cell r="S1180" t="str">
            <v>NC</v>
          </cell>
          <cell r="T1180" t="str">
            <v>China</v>
          </cell>
          <cell r="U1180" t="str">
            <v>8507.20.8041</v>
          </cell>
          <cell r="V1180">
            <v>8507202090</v>
          </cell>
          <cell r="W1180">
            <v>2800</v>
          </cell>
          <cell r="X1180">
            <v>8</v>
          </cell>
          <cell r="Y1180" t="str">
            <v>-</v>
          </cell>
          <cell r="Z1180">
            <v>267.5</v>
          </cell>
          <cell r="AA1180">
            <v>77.5</v>
          </cell>
          <cell r="AB1180">
            <v>171</v>
          </cell>
          <cell r="AC1180">
            <v>10.1</v>
          </cell>
          <cell r="AD1180">
            <v>10.1</v>
          </cell>
          <cell r="AE1180" t="str">
            <v>-</v>
          </cell>
          <cell r="AF1180" t="str">
            <v>-</v>
          </cell>
          <cell r="AG1180" t="str">
            <v>-</v>
          </cell>
          <cell r="AH1180" t="str">
            <v>-</v>
          </cell>
          <cell r="AI1180" t="str">
            <v>-</v>
          </cell>
          <cell r="AJ1180" t="str">
            <v>NC</v>
          </cell>
          <cell r="AK1180" t="str">
            <v>NC</v>
          </cell>
          <cell r="AL1180" t="str">
            <v>NC</v>
          </cell>
          <cell r="AM1180" t="str">
            <v>NC</v>
          </cell>
          <cell r="AN1180" t="str">
            <v>NC</v>
          </cell>
          <cell r="AO1180" t="str">
            <v>NC</v>
          </cell>
          <cell r="AP1180" t="str">
            <v>NC</v>
          </cell>
        </row>
        <row r="1181">
          <cell r="I1181">
            <v>200278</v>
          </cell>
          <cell r="J1181" t="str">
            <v>AXCELL AGM CARBON BATTERY - ADC12-46 (T6)</v>
          </cell>
          <cell r="K1181">
            <v>12</v>
          </cell>
          <cell r="L1181">
            <v>53</v>
          </cell>
          <cell r="M1181">
            <v>46</v>
          </cell>
          <cell r="N1181" t="str">
            <v>-</v>
          </cell>
          <cell r="O1181" t="str">
            <v>/</v>
          </cell>
          <cell r="P1181">
            <v>0</v>
          </cell>
          <cell r="Q1181" t="str">
            <v>/</v>
          </cell>
          <cell r="R1181">
            <v>3564092002788</v>
          </cell>
          <cell r="S1181" t="str">
            <v>NC</v>
          </cell>
          <cell r="T1181" t="str">
            <v>China</v>
          </cell>
          <cell r="U1181" t="str">
            <v>8507.20.8041</v>
          </cell>
          <cell r="V1181">
            <v>8507202090</v>
          </cell>
          <cell r="W1181">
            <v>2800</v>
          </cell>
          <cell r="X1181">
            <v>8</v>
          </cell>
          <cell r="Y1181" t="str">
            <v>-</v>
          </cell>
          <cell r="Z1181">
            <v>197</v>
          </cell>
          <cell r="AA1181">
            <v>166</v>
          </cell>
          <cell r="AB1181">
            <v>170</v>
          </cell>
          <cell r="AC1181">
            <v>14.2</v>
          </cell>
          <cell r="AD1181">
            <v>14.2</v>
          </cell>
          <cell r="AE1181" t="str">
            <v>-</v>
          </cell>
          <cell r="AF1181" t="str">
            <v>-</v>
          </cell>
          <cell r="AG1181" t="str">
            <v>-</v>
          </cell>
          <cell r="AH1181" t="str">
            <v>-</v>
          </cell>
          <cell r="AI1181" t="str">
            <v>-</v>
          </cell>
          <cell r="AJ1181" t="str">
            <v>NC</v>
          </cell>
          <cell r="AK1181" t="str">
            <v>NC</v>
          </cell>
          <cell r="AL1181" t="str">
            <v>NC</v>
          </cell>
          <cell r="AM1181" t="str">
            <v>NC</v>
          </cell>
          <cell r="AN1181" t="str">
            <v>NC</v>
          </cell>
          <cell r="AO1181" t="str">
            <v>NC</v>
          </cell>
          <cell r="AP1181" t="str">
            <v>NC</v>
          </cell>
        </row>
        <row r="1182">
          <cell r="I1182">
            <v>200279</v>
          </cell>
          <cell r="J1182" t="str">
            <v>AXCELL AGM CARBON BATTERY - ADC12-60 (T6)</v>
          </cell>
          <cell r="K1182">
            <v>12</v>
          </cell>
          <cell r="L1182">
            <v>68</v>
          </cell>
          <cell r="M1182">
            <v>60</v>
          </cell>
          <cell r="N1182" t="str">
            <v>-</v>
          </cell>
          <cell r="O1182" t="str">
            <v>/</v>
          </cell>
          <cell r="P1182">
            <v>0</v>
          </cell>
          <cell r="Q1182">
            <v>0</v>
          </cell>
          <cell r="R1182">
            <v>3564092002795</v>
          </cell>
          <cell r="S1182" t="str">
            <v>NC</v>
          </cell>
          <cell r="T1182" t="str">
            <v>China</v>
          </cell>
          <cell r="U1182" t="str">
            <v>8507.20.8041</v>
          </cell>
          <cell r="V1182">
            <v>8507202090</v>
          </cell>
          <cell r="W1182">
            <v>2800</v>
          </cell>
          <cell r="X1182">
            <v>8</v>
          </cell>
          <cell r="Y1182" t="str">
            <v>-</v>
          </cell>
          <cell r="Z1182">
            <v>229</v>
          </cell>
          <cell r="AA1182">
            <v>138</v>
          </cell>
          <cell r="AB1182">
            <v>0</v>
          </cell>
          <cell r="AC1182">
            <v>17.5</v>
          </cell>
          <cell r="AD1182">
            <v>17.5</v>
          </cell>
          <cell r="AE1182" t="str">
            <v>-</v>
          </cell>
          <cell r="AF1182" t="str">
            <v>-</v>
          </cell>
          <cell r="AG1182" t="str">
            <v>-</v>
          </cell>
          <cell r="AH1182" t="str">
            <v>-</v>
          </cell>
          <cell r="AI1182" t="str">
            <v>-</v>
          </cell>
          <cell r="AJ1182" t="str">
            <v>NC</v>
          </cell>
          <cell r="AK1182" t="str">
            <v>NC</v>
          </cell>
          <cell r="AL1182" t="str">
            <v>NC</v>
          </cell>
          <cell r="AM1182" t="str">
            <v>NC</v>
          </cell>
          <cell r="AN1182" t="str">
            <v>NC</v>
          </cell>
          <cell r="AO1182" t="str">
            <v>NC</v>
          </cell>
          <cell r="AP1182" t="str">
            <v>NC</v>
          </cell>
        </row>
        <row r="1183">
          <cell r="I1183">
            <v>200280</v>
          </cell>
          <cell r="J1183" t="str">
            <v>AXCELL AGM CARBON BATTERY - ADC12-75 (T6)</v>
          </cell>
          <cell r="K1183">
            <v>12</v>
          </cell>
          <cell r="L1183">
            <v>82</v>
          </cell>
          <cell r="M1183">
            <v>75</v>
          </cell>
          <cell r="N1183" t="str">
            <v>-</v>
          </cell>
          <cell r="O1183" t="str">
            <v>/</v>
          </cell>
          <cell r="P1183">
            <v>0</v>
          </cell>
          <cell r="Q1183" t="str">
            <v>/</v>
          </cell>
          <cell r="R1183">
            <v>3564092002801</v>
          </cell>
          <cell r="S1183" t="str">
            <v>NC</v>
          </cell>
          <cell r="T1183" t="str">
            <v>China</v>
          </cell>
          <cell r="U1183" t="str">
            <v>8507.20.8041</v>
          </cell>
          <cell r="V1183">
            <v>8507202090</v>
          </cell>
          <cell r="W1183">
            <v>2800</v>
          </cell>
          <cell r="X1183">
            <v>8</v>
          </cell>
          <cell r="Y1183" t="str">
            <v>-</v>
          </cell>
          <cell r="Z1183">
            <v>260</v>
          </cell>
          <cell r="AA1183">
            <v>168</v>
          </cell>
          <cell r="AB1183">
            <v>214</v>
          </cell>
          <cell r="AC1183">
            <v>23.3</v>
          </cell>
          <cell r="AD1183">
            <v>23.3</v>
          </cell>
          <cell r="AE1183" t="str">
            <v>-</v>
          </cell>
          <cell r="AF1183" t="str">
            <v>-</v>
          </cell>
          <cell r="AG1183" t="str">
            <v>-</v>
          </cell>
          <cell r="AH1183" t="str">
            <v>-</v>
          </cell>
          <cell r="AI1183" t="str">
            <v>-</v>
          </cell>
          <cell r="AJ1183" t="str">
            <v>NC</v>
          </cell>
          <cell r="AK1183" t="str">
            <v>NC</v>
          </cell>
          <cell r="AL1183" t="str">
            <v>NC</v>
          </cell>
          <cell r="AM1183" t="str">
            <v>NC</v>
          </cell>
          <cell r="AN1183" t="str">
            <v>NC</v>
          </cell>
          <cell r="AO1183" t="str">
            <v>NC</v>
          </cell>
          <cell r="AP1183" t="str">
            <v>NC</v>
          </cell>
        </row>
        <row r="1184">
          <cell r="I1184">
            <v>200281</v>
          </cell>
          <cell r="J1184" t="str">
            <v>AXCELL AGM CARBON BATTERY - ADC12-90 (T11)</v>
          </cell>
          <cell r="K1184" t="str">
            <v>12</v>
          </cell>
          <cell r="L1184">
            <v>90</v>
          </cell>
          <cell r="M1184">
            <v>85</v>
          </cell>
          <cell r="N1184" t="str">
            <v>-</v>
          </cell>
          <cell r="O1184" t="str">
            <v>/</v>
          </cell>
          <cell r="P1184">
            <v>0</v>
          </cell>
          <cell r="Q1184">
            <v>0</v>
          </cell>
          <cell r="R1184">
            <v>3564092002818</v>
          </cell>
          <cell r="S1184" t="str">
            <v>NC</v>
          </cell>
          <cell r="T1184" t="str">
            <v>China</v>
          </cell>
          <cell r="U1184" t="str">
            <v>8507.20.8041</v>
          </cell>
          <cell r="V1184">
            <v>8507202090</v>
          </cell>
          <cell r="W1184">
            <v>2800</v>
          </cell>
          <cell r="X1184">
            <v>8</v>
          </cell>
          <cell r="Y1184" t="str">
            <v>-</v>
          </cell>
          <cell r="Z1184">
            <v>260</v>
          </cell>
          <cell r="AA1184">
            <v>168</v>
          </cell>
          <cell r="AB1184">
            <v>214</v>
          </cell>
          <cell r="AC1184">
            <v>23.5</v>
          </cell>
          <cell r="AD1184">
            <v>23.5</v>
          </cell>
          <cell r="AE1184" t="str">
            <v>-</v>
          </cell>
          <cell r="AF1184" t="str">
            <v>-</v>
          </cell>
          <cell r="AG1184" t="str">
            <v>-</v>
          </cell>
          <cell r="AH1184" t="str">
            <v>-</v>
          </cell>
          <cell r="AI1184" t="str">
            <v>-</v>
          </cell>
          <cell r="AJ1184" t="str">
            <v>NC</v>
          </cell>
          <cell r="AK1184" t="str">
            <v>NC</v>
          </cell>
          <cell r="AL1184" t="str">
            <v>NC</v>
          </cell>
          <cell r="AM1184" t="str">
            <v>NC</v>
          </cell>
          <cell r="AN1184" t="str">
            <v>NC</v>
          </cell>
          <cell r="AO1184" t="str">
            <v>NC</v>
          </cell>
          <cell r="AP1184" t="str">
            <v>NC</v>
          </cell>
        </row>
        <row r="1185">
          <cell r="I1185">
            <v>200267</v>
          </cell>
          <cell r="J1185" t="str">
            <v>AXCELL AGM CARBON BATTERY - ADC6-225 (T11)</v>
          </cell>
          <cell r="K1185" t="str">
            <v>6</v>
          </cell>
          <cell r="L1185">
            <v>225</v>
          </cell>
          <cell r="M1185">
            <v>210</v>
          </cell>
          <cell r="N1185" t="str">
            <v>-</v>
          </cell>
          <cell r="O1185" t="str">
            <v>/</v>
          </cell>
          <cell r="P1185">
            <v>0</v>
          </cell>
          <cell r="Q1185">
            <v>0</v>
          </cell>
          <cell r="R1185">
            <v>3564092002672</v>
          </cell>
          <cell r="S1185" t="str">
            <v>NC</v>
          </cell>
          <cell r="T1185" t="str">
            <v>China</v>
          </cell>
          <cell r="U1185" t="str">
            <v>8507.20.8031</v>
          </cell>
          <cell r="V1185">
            <v>8507202090</v>
          </cell>
          <cell r="W1185">
            <v>2800</v>
          </cell>
          <cell r="X1185">
            <v>8</v>
          </cell>
          <cell r="Y1185" t="str">
            <v>-</v>
          </cell>
          <cell r="Z1185">
            <v>260</v>
          </cell>
          <cell r="AA1185">
            <v>180</v>
          </cell>
          <cell r="AB1185">
            <v>253</v>
          </cell>
          <cell r="AC1185">
            <v>30.5</v>
          </cell>
          <cell r="AD1185">
            <v>30.5</v>
          </cell>
          <cell r="AE1185" t="str">
            <v>-</v>
          </cell>
          <cell r="AF1185" t="str">
            <v>-</v>
          </cell>
          <cell r="AG1185" t="str">
            <v>-</v>
          </cell>
          <cell r="AH1185" t="str">
            <v>-</v>
          </cell>
          <cell r="AI1185" t="str">
            <v>-</v>
          </cell>
          <cell r="AJ1185" t="str">
            <v>NC</v>
          </cell>
          <cell r="AK1185" t="str">
            <v>NC</v>
          </cell>
          <cell r="AL1185" t="str">
            <v>NC</v>
          </cell>
          <cell r="AM1185" t="str">
            <v>NC</v>
          </cell>
          <cell r="AN1185" t="str">
            <v>NC</v>
          </cell>
          <cell r="AO1185" t="str">
            <v>NC</v>
          </cell>
          <cell r="AP1185" t="str">
            <v>NC</v>
          </cell>
        </row>
        <row r="1186">
          <cell r="I1186">
            <v>200268</v>
          </cell>
          <cell r="J1186" t="str">
            <v>AXCELL AGM CARBON BATTERY - ADC6-245 (T11)</v>
          </cell>
          <cell r="K1186" t="str">
            <v>6</v>
          </cell>
          <cell r="L1186">
            <v>245</v>
          </cell>
          <cell r="M1186">
            <v>232</v>
          </cell>
          <cell r="N1186" t="str">
            <v>-</v>
          </cell>
          <cell r="O1186" t="str">
            <v>/</v>
          </cell>
          <cell r="P1186">
            <v>0</v>
          </cell>
          <cell r="Q1186">
            <v>0</v>
          </cell>
          <cell r="R1186">
            <v>3564092002689</v>
          </cell>
          <cell r="S1186" t="str">
            <v>NC</v>
          </cell>
          <cell r="T1186" t="str">
            <v>China</v>
          </cell>
          <cell r="U1186" t="str">
            <v>8507.20.8031</v>
          </cell>
          <cell r="V1186">
            <v>8507202090</v>
          </cell>
          <cell r="W1186">
            <v>2800</v>
          </cell>
          <cell r="X1186">
            <v>8</v>
          </cell>
          <cell r="Y1186" t="str">
            <v>-</v>
          </cell>
          <cell r="Z1186">
            <v>243</v>
          </cell>
          <cell r="AA1186">
            <v>187.5</v>
          </cell>
          <cell r="AB1186">
            <v>275</v>
          </cell>
          <cell r="AC1186">
            <v>32.4</v>
          </cell>
          <cell r="AD1186">
            <v>32.4</v>
          </cell>
          <cell r="AE1186" t="str">
            <v>-</v>
          </cell>
          <cell r="AF1186" t="str">
            <v>-</v>
          </cell>
          <cell r="AG1186" t="str">
            <v>-</v>
          </cell>
          <cell r="AH1186" t="str">
            <v>-</v>
          </cell>
          <cell r="AI1186" t="str">
            <v>-</v>
          </cell>
          <cell r="AJ1186" t="str">
            <v>NC</v>
          </cell>
          <cell r="AK1186" t="str">
            <v>NC</v>
          </cell>
          <cell r="AL1186" t="str">
            <v>NC</v>
          </cell>
          <cell r="AM1186" t="str">
            <v>NC</v>
          </cell>
          <cell r="AN1186" t="str">
            <v>NC</v>
          </cell>
          <cell r="AO1186" t="str">
            <v>NC</v>
          </cell>
          <cell r="AP1186" t="str">
            <v>NC</v>
          </cell>
        </row>
        <row r="1187">
          <cell r="I1187">
            <v>200269</v>
          </cell>
          <cell r="J1187" t="str">
            <v>AXCELL AGM CARBON BATTERY - ADC6-265 (T11)</v>
          </cell>
          <cell r="K1187" t="str">
            <v>6</v>
          </cell>
          <cell r="L1187">
            <v>268</v>
          </cell>
          <cell r="M1187">
            <v>255</v>
          </cell>
          <cell r="N1187" t="str">
            <v>-</v>
          </cell>
          <cell r="O1187" t="str">
            <v>/</v>
          </cell>
          <cell r="P1187">
            <v>0</v>
          </cell>
          <cell r="Q1187">
            <v>0</v>
          </cell>
          <cell r="R1187">
            <v>3564092002696</v>
          </cell>
          <cell r="S1187" t="str">
            <v>NC</v>
          </cell>
          <cell r="T1187" t="str">
            <v>China</v>
          </cell>
          <cell r="U1187" t="str">
            <v>8507.20.8031</v>
          </cell>
          <cell r="V1187">
            <v>8507202090</v>
          </cell>
          <cell r="W1187">
            <v>2800</v>
          </cell>
          <cell r="X1187">
            <v>8</v>
          </cell>
          <cell r="Y1187" t="str">
            <v>-</v>
          </cell>
          <cell r="Z1187">
            <v>260</v>
          </cell>
          <cell r="AA1187">
            <v>180</v>
          </cell>
          <cell r="AB1187">
            <v>268</v>
          </cell>
          <cell r="AC1187">
            <v>32.9</v>
          </cell>
          <cell r="AD1187">
            <v>32.9</v>
          </cell>
          <cell r="AE1187" t="str">
            <v>-</v>
          </cell>
          <cell r="AF1187" t="str">
            <v>-</v>
          </cell>
          <cell r="AG1187" t="str">
            <v>-</v>
          </cell>
          <cell r="AH1187" t="str">
            <v>-</v>
          </cell>
          <cell r="AI1187" t="str">
            <v>-</v>
          </cell>
          <cell r="AJ1187" t="str">
            <v>NC</v>
          </cell>
          <cell r="AK1187" t="str">
            <v>NC</v>
          </cell>
          <cell r="AL1187" t="str">
            <v>NC</v>
          </cell>
          <cell r="AM1187" t="str">
            <v>NC</v>
          </cell>
          <cell r="AN1187" t="str">
            <v>NC</v>
          </cell>
          <cell r="AO1187" t="str">
            <v>NC</v>
          </cell>
          <cell r="AP1187" t="str">
            <v>NC</v>
          </cell>
        </row>
        <row r="1188">
          <cell r="I1188">
            <v>200270</v>
          </cell>
          <cell r="J1188" t="str">
            <v>AXCELL AGM CARBON BATTERY - ADC6-350 (DUAL)</v>
          </cell>
          <cell r="K1188" t="str">
            <v>6</v>
          </cell>
          <cell r="L1188">
            <v>350</v>
          </cell>
          <cell r="M1188">
            <v>332</v>
          </cell>
          <cell r="N1188" t="str">
            <v>-</v>
          </cell>
          <cell r="O1188" t="str">
            <v>/</v>
          </cell>
          <cell r="P1188">
            <v>0</v>
          </cell>
          <cell r="Q1188">
            <v>0</v>
          </cell>
          <cell r="R1188">
            <v>3564092002702</v>
          </cell>
          <cell r="S1188" t="str">
            <v>NC</v>
          </cell>
          <cell r="T1188" t="str">
            <v>China</v>
          </cell>
          <cell r="U1188" t="str">
            <v>8507.20.8031</v>
          </cell>
          <cell r="V1188">
            <v>8507202090</v>
          </cell>
          <cell r="W1188">
            <v>2800</v>
          </cell>
          <cell r="X1188">
            <v>8</v>
          </cell>
          <cell r="Y1188" t="str">
            <v>-</v>
          </cell>
          <cell r="Z1188">
            <v>295</v>
          </cell>
          <cell r="AA1188">
            <v>180</v>
          </cell>
          <cell r="AB1188">
            <v>368</v>
          </cell>
          <cell r="AC1188">
            <v>48.2</v>
          </cell>
          <cell r="AD1188">
            <v>48.2</v>
          </cell>
          <cell r="AE1188" t="str">
            <v>-</v>
          </cell>
          <cell r="AF1188" t="str">
            <v>-</v>
          </cell>
          <cell r="AG1188" t="str">
            <v>-</v>
          </cell>
          <cell r="AH1188" t="str">
            <v>-</v>
          </cell>
          <cell r="AI1188" t="str">
            <v>-</v>
          </cell>
          <cell r="AJ1188" t="str">
            <v>NC</v>
          </cell>
          <cell r="AK1188" t="str">
            <v>NC</v>
          </cell>
          <cell r="AL1188" t="str">
            <v>NC</v>
          </cell>
          <cell r="AM1188" t="str">
            <v>NC</v>
          </cell>
          <cell r="AN1188" t="str">
            <v>NC</v>
          </cell>
          <cell r="AO1188" t="str">
            <v>NC</v>
          </cell>
          <cell r="AP1188" t="str">
            <v>NC</v>
          </cell>
        </row>
        <row r="1189">
          <cell r="I1189">
            <v>200271</v>
          </cell>
          <cell r="J1189" t="str">
            <v>AXCELL AGM CARBON BATTERY - ADC6-400 (DUAL)</v>
          </cell>
          <cell r="K1189" t="str">
            <v>6</v>
          </cell>
          <cell r="L1189">
            <v>400</v>
          </cell>
          <cell r="M1189">
            <v>375</v>
          </cell>
          <cell r="N1189" t="str">
            <v>-</v>
          </cell>
          <cell r="O1189" t="str">
            <v>/</v>
          </cell>
          <cell r="P1189">
            <v>0</v>
          </cell>
          <cell r="Q1189">
            <v>0</v>
          </cell>
          <cell r="R1189">
            <v>3564092002719</v>
          </cell>
          <cell r="S1189" t="str">
            <v>NC</v>
          </cell>
          <cell r="T1189" t="str">
            <v>China</v>
          </cell>
          <cell r="U1189" t="str">
            <v>8507.20.8031</v>
          </cell>
          <cell r="V1189">
            <v>8507202090</v>
          </cell>
          <cell r="W1189">
            <v>2800</v>
          </cell>
          <cell r="X1189">
            <v>8</v>
          </cell>
          <cell r="Y1189" t="str">
            <v>-</v>
          </cell>
          <cell r="Z1189">
            <v>295</v>
          </cell>
          <cell r="AA1189">
            <v>180</v>
          </cell>
          <cell r="AB1189">
            <v>428</v>
          </cell>
          <cell r="AC1189">
            <v>54.2</v>
          </cell>
          <cell r="AD1189">
            <v>54.2</v>
          </cell>
          <cell r="AE1189" t="str">
            <v>-</v>
          </cell>
          <cell r="AF1189" t="str">
            <v>-</v>
          </cell>
          <cell r="AG1189" t="str">
            <v>-</v>
          </cell>
          <cell r="AH1189" t="str">
            <v>-</v>
          </cell>
          <cell r="AI1189" t="str">
            <v>-</v>
          </cell>
          <cell r="AJ1189" t="str">
            <v>NC</v>
          </cell>
          <cell r="AK1189" t="str">
            <v>NC</v>
          </cell>
          <cell r="AL1189" t="str">
            <v>NC</v>
          </cell>
          <cell r="AM1189" t="str">
            <v>NC</v>
          </cell>
          <cell r="AN1189" t="str">
            <v>NC</v>
          </cell>
          <cell r="AO1189" t="str">
            <v>NC</v>
          </cell>
          <cell r="AP1189" t="str">
            <v>NC</v>
          </cell>
        </row>
        <row r="1190">
          <cell r="I1190">
            <v>200272</v>
          </cell>
          <cell r="J1190" t="str">
            <v>AXCELL AGM CARBON BATTERY - ADC8-170 (DUAL)</v>
          </cell>
          <cell r="K1190" t="str">
            <v>8</v>
          </cell>
          <cell r="L1190">
            <v>170</v>
          </cell>
          <cell r="M1190">
            <v>155</v>
          </cell>
          <cell r="N1190" t="str">
            <v>-</v>
          </cell>
          <cell r="O1190" t="str">
            <v>/</v>
          </cell>
          <cell r="P1190">
            <v>0</v>
          </cell>
          <cell r="Q1190">
            <v>0</v>
          </cell>
          <cell r="R1190">
            <v>3564092002726</v>
          </cell>
          <cell r="S1190" t="str">
            <v>NC</v>
          </cell>
          <cell r="T1190" t="str">
            <v>China</v>
          </cell>
          <cell r="U1190" t="str">
            <v>8507.20.8091</v>
          </cell>
          <cell r="V1190">
            <v>8507202090</v>
          </cell>
          <cell r="W1190">
            <v>2800</v>
          </cell>
          <cell r="X1190">
            <v>8</v>
          </cell>
          <cell r="Y1190" t="str">
            <v>-</v>
          </cell>
          <cell r="Z1190">
            <v>260</v>
          </cell>
          <cell r="AA1190">
            <v>180</v>
          </cell>
          <cell r="AB1190">
            <v>274</v>
          </cell>
          <cell r="AC1190">
            <v>29.27</v>
          </cell>
          <cell r="AD1190">
            <v>29.27</v>
          </cell>
          <cell r="AE1190" t="str">
            <v>-</v>
          </cell>
          <cell r="AF1190" t="str">
            <v>-</v>
          </cell>
          <cell r="AG1190" t="str">
            <v>-</v>
          </cell>
          <cell r="AH1190" t="str">
            <v>-</v>
          </cell>
          <cell r="AI1190" t="str">
            <v>-</v>
          </cell>
          <cell r="AJ1190" t="str">
            <v>NC</v>
          </cell>
          <cell r="AK1190" t="str">
            <v>NC</v>
          </cell>
          <cell r="AL1190" t="str">
            <v>NC</v>
          </cell>
          <cell r="AM1190" t="str">
            <v>NC</v>
          </cell>
          <cell r="AN1190" t="str">
            <v>NC</v>
          </cell>
          <cell r="AO1190" t="str">
            <v>NC</v>
          </cell>
          <cell r="AP1190" t="str">
            <v>NC</v>
          </cell>
        </row>
        <row r="1191">
          <cell r="I1191">
            <v>200273</v>
          </cell>
          <cell r="J1191" t="str">
            <v>AXCELL AGM CARBON BATTERY - ADC8-180 (DUAL)</v>
          </cell>
          <cell r="K1191">
            <v>0</v>
          </cell>
          <cell r="L1191" t="e">
            <v>#N/A</v>
          </cell>
          <cell r="M1191" t="e">
            <v>#N/A</v>
          </cell>
          <cell r="N1191" t="str">
            <v>-</v>
          </cell>
          <cell r="O1191">
            <v>0</v>
          </cell>
          <cell r="P1191" t="str">
            <v/>
          </cell>
          <cell r="Q1191">
            <v>0</v>
          </cell>
          <cell r="R1191" t="str">
            <v>356409200273</v>
          </cell>
          <cell r="S1191" t="str">
            <v>3564093002732</v>
          </cell>
          <cell r="T1191" t="str">
            <v>China</v>
          </cell>
          <cell r="U1191" t="str">
            <v>8507.20.8091</v>
          </cell>
          <cell r="V1191">
            <v>8507202090</v>
          </cell>
          <cell r="W1191">
            <v>2800</v>
          </cell>
          <cell r="X1191">
            <v>8</v>
          </cell>
          <cell r="Y1191" t="str">
            <v>-</v>
          </cell>
          <cell r="Z1191">
            <v>0</v>
          </cell>
          <cell r="AA1191">
            <v>0</v>
          </cell>
          <cell r="AB1191">
            <v>0</v>
          </cell>
          <cell r="AC1191">
            <v>0</v>
          </cell>
          <cell r="AD1191">
            <v>0</v>
          </cell>
          <cell r="AE1191" t="str">
            <v>-</v>
          </cell>
          <cell r="AF1191" t="str">
            <v>-</v>
          </cell>
          <cell r="AG1191" t="str">
            <v>-</v>
          </cell>
          <cell r="AH1191" t="str">
            <v>-</v>
          </cell>
          <cell r="AI1191" t="str">
            <v>-</v>
          </cell>
          <cell r="AJ1191" t="str">
            <v>NC</v>
          </cell>
          <cell r="AK1191" t="str">
            <v>NC</v>
          </cell>
          <cell r="AL1191" t="str">
            <v>NC</v>
          </cell>
          <cell r="AM1191" t="str">
            <v>NC</v>
          </cell>
          <cell r="AN1191" t="str">
            <v>NC</v>
          </cell>
          <cell r="AO1191" t="str">
            <v>NC</v>
          </cell>
          <cell r="AP1191" t="str">
            <v>NC</v>
          </cell>
        </row>
        <row r="1192">
          <cell r="I1192">
            <v>200289</v>
          </cell>
          <cell r="J1192" t="str">
            <v>AXCELL CHARGER - AX2 6/12V 2A</v>
          </cell>
          <cell r="K1192" t="str">
            <v>-</v>
          </cell>
          <cell r="L1192" t="str">
            <v>-</v>
          </cell>
          <cell r="M1192" t="str">
            <v>-</v>
          </cell>
          <cell r="N1192" t="str">
            <v>-</v>
          </cell>
          <cell r="O1192"/>
          <cell r="P1192"/>
          <cell r="Q1192" t="str">
            <v>-</v>
          </cell>
          <cell r="R1192">
            <v>3564092002894</v>
          </cell>
          <cell r="S1192">
            <v>3564093002893</v>
          </cell>
          <cell r="T1192" t="str">
            <v>China</v>
          </cell>
          <cell r="U1192" t="str">
            <v>8504.40.9550</v>
          </cell>
          <cell r="V1192">
            <v>8504406090</v>
          </cell>
          <cell r="W1192" t="str">
            <v>NC</v>
          </cell>
          <cell r="X1192" t="str">
            <v>-</v>
          </cell>
          <cell r="Y1192" t="str">
            <v>-</v>
          </cell>
          <cell r="Z1192">
            <v>154</v>
          </cell>
          <cell r="AA1192">
            <v>72</v>
          </cell>
          <cell r="AB1192">
            <v>41</v>
          </cell>
          <cell r="AC1192">
            <v>0.28000000000000003</v>
          </cell>
          <cell r="AD1192">
            <v>0.28000000000000003</v>
          </cell>
          <cell r="AE1192" t="str">
            <v>-</v>
          </cell>
          <cell r="AF1192" t="str">
            <v>-</v>
          </cell>
          <cell r="AG1192" t="str">
            <v>-</v>
          </cell>
          <cell r="AH1192" t="str">
            <v>-</v>
          </cell>
          <cell r="AI1192" t="str">
            <v>-</v>
          </cell>
          <cell r="AJ1192" t="str">
            <v>Color Box</v>
          </cell>
          <cell r="AK1192">
            <v>90</v>
          </cell>
          <cell r="AL1192">
            <v>85</v>
          </cell>
          <cell r="AM1192">
            <v>220</v>
          </cell>
          <cell r="AN1192">
            <v>0.5</v>
          </cell>
          <cell r="AO1192">
            <v>0.21999999999999997</v>
          </cell>
          <cell r="AP1192"/>
        </row>
        <row r="1193">
          <cell r="I1193">
            <v>980005</v>
          </cell>
          <cell r="J1193" t="str">
            <v>AXCELL BATTERY DISPLAY</v>
          </cell>
          <cell r="K1193" t="str">
            <v>-</v>
          </cell>
          <cell r="L1193" t="str">
            <v>-</v>
          </cell>
          <cell r="M1193" t="str">
            <v>-</v>
          </cell>
          <cell r="N1193" t="str">
            <v>-</v>
          </cell>
          <cell r="O1193"/>
          <cell r="P1193"/>
          <cell r="Q1193" t="str">
            <v>-</v>
          </cell>
          <cell r="R1193">
            <v>3564099800059</v>
          </cell>
          <cell r="S1193" t="str">
            <v>NC</v>
          </cell>
          <cell r="T1193" t="str">
            <v>China</v>
          </cell>
          <cell r="U1193" t="str">
            <v>9403.70.4031</v>
          </cell>
          <cell r="V1193">
            <v>94038900</v>
          </cell>
          <cell r="W1193" t="str">
            <v>NC</v>
          </cell>
          <cell r="X1193" t="str">
            <v>-</v>
          </cell>
          <cell r="Y1193" t="str">
            <v>-</v>
          </cell>
          <cell r="Z1193"/>
          <cell r="AA1193"/>
          <cell r="AB1193"/>
          <cell r="AC1193"/>
          <cell r="AD1193"/>
          <cell r="AE1193" t="str">
            <v>-</v>
          </cell>
          <cell r="AF1193" t="str">
            <v>-</v>
          </cell>
          <cell r="AG1193" t="str">
            <v>-</v>
          </cell>
          <cell r="AH1193" t="str">
            <v>-</v>
          </cell>
          <cell r="AI1193" t="str">
            <v>-</v>
          </cell>
          <cell r="AJ1193" t="str">
            <v>NC</v>
          </cell>
          <cell r="AK1193"/>
          <cell r="AL1193"/>
          <cell r="AM1193"/>
          <cell r="AN1193"/>
          <cell r="AO1193"/>
          <cell r="AP1193"/>
        </row>
        <row r="1194">
          <cell r="I1194">
            <v>980001</v>
          </cell>
          <cell r="J1194" t="str">
            <v>AXCELL WELCOME CARPET - 60x95cm</v>
          </cell>
          <cell r="K1194" t="str">
            <v>-</v>
          </cell>
          <cell r="L1194" t="str">
            <v>-</v>
          </cell>
          <cell r="M1194" t="str">
            <v>-</v>
          </cell>
          <cell r="N1194" t="str">
            <v>-</v>
          </cell>
          <cell r="O1194"/>
          <cell r="P1194"/>
          <cell r="Q1194" t="str">
            <v>-</v>
          </cell>
          <cell r="R1194">
            <v>3564090800010</v>
          </cell>
          <cell r="S1194" t="str">
            <v>NC</v>
          </cell>
          <cell r="T1194" t="str">
            <v>Belgium</v>
          </cell>
          <cell r="U1194" t="str">
            <v>5705.00.2030</v>
          </cell>
          <cell r="V1194">
            <v>5705003000</v>
          </cell>
          <cell r="W1194" t="str">
            <v>NC</v>
          </cell>
          <cell r="X1194" t="str">
            <v>-</v>
          </cell>
          <cell r="Y1194" t="str">
            <v>-</v>
          </cell>
          <cell r="Z1194"/>
          <cell r="AA1194"/>
          <cell r="AB1194"/>
          <cell r="AC1194"/>
          <cell r="AD1194"/>
          <cell r="AE1194" t="str">
            <v>-</v>
          </cell>
          <cell r="AF1194" t="str">
            <v>-</v>
          </cell>
          <cell r="AG1194" t="str">
            <v>-</v>
          </cell>
          <cell r="AH1194" t="str">
            <v>-</v>
          </cell>
          <cell r="AI1194" t="str">
            <v>-</v>
          </cell>
          <cell r="AJ1194" t="str">
            <v>Polybag</v>
          </cell>
          <cell r="AK1194"/>
          <cell r="AL1194"/>
          <cell r="AM1194"/>
          <cell r="AN1194"/>
          <cell r="AO1194">
            <v>0</v>
          </cell>
          <cell r="AP1194"/>
        </row>
        <row r="1195">
          <cell r="I1195">
            <v>980000</v>
          </cell>
          <cell r="J1195" t="str">
            <v>AXCELL WIND FLAG - 290cm</v>
          </cell>
          <cell r="K1195" t="str">
            <v>-</v>
          </cell>
          <cell r="L1195" t="str">
            <v>-</v>
          </cell>
          <cell r="M1195" t="str">
            <v>-</v>
          </cell>
          <cell r="N1195" t="str">
            <v>-</v>
          </cell>
          <cell r="O1195"/>
          <cell r="P1195"/>
          <cell r="Q1195" t="str">
            <v>-</v>
          </cell>
          <cell r="R1195">
            <v>3564099800004</v>
          </cell>
          <cell r="S1195">
            <v>3564090800003</v>
          </cell>
          <cell r="T1195" t="str">
            <v>China</v>
          </cell>
          <cell r="U1195" t="str">
            <v>6307.90.9891</v>
          </cell>
          <cell r="V1195">
            <v>6307909899</v>
          </cell>
          <cell r="W1195" t="str">
            <v>NC</v>
          </cell>
          <cell r="X1195" t="str">
            <v>-</v>
          </cell>
          <cell r="Y1195" t="str">
            <v>-</v>
          </cell>
          <cell r="Z1195">
            <v>1540</v>
          </cell>
          <cell r="AA1195">
            <v>180</v>
          </cell>
          <cell r="AB1195">
            <v>35</v>
          </cell>
          <cell r="AC1195">
            <v>2.5</v>
          </cell>
          <cell r="AD1195">
            <v>2.5</v>
          </cell>
          <cell r="AE1195" t="str">
            <v>-</v>
          </cell>
          <cell r="AF1195" t="str">
            <v>-</v>
          </cell>
          <cell r="AG1195" t="str">
            <v>-</v>
          </cell>
          <cell r="AH1195" t="str">
            <v>-</v>
          </cell>
          <cell r="AI1195" t="str">
            <v>-</v>
          </cell>
          <cell r="AJ1195" t="str">
            <v>Polybag</v>
          </cell>
          <cell r="AK1195">
            <v>1540</v>
          </cell>
          <cell r="AL1195">
            <v>180</v>
          </cell>
          <cell r="AM1195">
            <v>35</v>
          </cell>
          <cell r="AN1195">
            <v>2.5</v>
          </cell>
          <cell r="AO1195">
            <v>2.5</v>
          </cell>
          <cell r="AP1195"/>
        </row>
        <row r="1196">
          <cell r="I1196">
            <v>980002</v>
          </cell>
          <cell r="J1196" t="str">
            <v>CUPS AXCELL ( 50 pcs)</v>
          </cell>
          <cell r="K1196" t="str">
            <v>-</v>
          </cell>
          <cell r="L1196" t="str">
            <v>-</v>
          </cell>
          <cell r="M1196" t="str">
            <v>-</v>
          </cell>
          <cell r="N1196" t="str">
            <v>-</v>
          </cell>
          <cell r="O1196"/>
          <cell r="P1196"/>
          <cell r="Q1196" t="str">
            <v>-</v>
          </cell>
          <cell r="R1196">
            <v>3564099800028</v>
          </cell>
          <cell r="S1196">
            <v>3564090800027</v>
          </cell>
          <cell r="T1196" t="str">
            <v>Netherland</v>
          </cell>
          <cell r="U1196" t="str">
            <v>4823.69.0020</v>
          </cell>
          <cell r="V1196">
            <v>4823900000</v>
          </cell>
          <cell r="W1196" t="str">
            <v>NC</v>
          </cell>
          <cell r="X1196" t="str">
            <v>-</v>
          </cell>
          <cell r="Y1196" t="str">
            <v>-</v>
          </cell>
          <cell r="Z1196">
            <v>260.5</v>
          </cell>
          <cell r="AA1196">
            <v>50</v>
          </cell>
          <cell r="AB1196">
            <v>70</v>
          </cell>
          <cell r="AC1196">
            <v>0.2</v>
          </cell>
          <cell r="AD1196">
            <v>0.21</v>
          </cell>
          <cell r="AE1196" t="str">
            <v>-</v>
          </cell>
          <cell r="AF1196" t="str">
            <v>-</v>
          </cell>
          <cell r="AG1196" t="str">
            <v>-</v>
          </cell>
          <cell r="AH1196" t="str">
            <v>-</v>
          </cell>
          <cell r="AI1196" t="str">
            <v>-</v>
          </cell>
          <cell r="AJ1196" t="str">
            <v>Polybag</v>
          </cell>
          <cell r="AK1196">
            <v>250</v>
          </cell>
          <cell r="AL1196">
            <v>50</v>
          </cell>
          <cell r="AM1196">
            <v>70</v>
          </cell>
          <cell r="AN1196">
            <v>0.21</v>
          </cell>
          <cell r="AO1196">
            <v>0</v>
          </cell>
          <cell r="AP1196"/>
        </row>
        <row r="1197">
          <cell r="I1197">
            <v>950103</v>
          </cell>
          <cell r="J1197" t="str">
            <v>AXCELL POWERSPORT CATALOG - EN (15pcs)</v>
          </cell>
          <cell r="K1197" t="str">
            <v>-</v>
          </cell>
          <cell r="L1197" t="str">
            <v>-</v>
          </cell>
          <cell r="M1197" t="str">
            <v>-</v>
          </cell>
          <cell r="N1197" t="str">
            <v>-</v>
          </cell>
          <cell r="O1197" t="str">
            <v>-</v>
          </cell>
          <cell r="P1197" t="str">
            <v>-</v>
          </cell>
          <cell r="Q1197" t="str">
            <v>-</v>
          </cell>
          <cell r="R1197" t="str">
            <v>3564099501031</v>
          </cell>
          <cell r="S1197" t="str">
            <v>3564090501030</v>
          </cell>
          <cell r="T1197" t="str">
            <v>France</v>
          </cell>
          <cell r="U1197" t="str">
            <v>4911.10.0020</v>
          </cell>
          <cell r="V1197">
            <v>4911101000</v>
          </cell>
          <cell r="W1197" t="str">
            <v>NC</v>
          </cell>
          <cell r="X1197" t="str">
            <v>-</v>
          </cell>
          <cell r="Y1197" t="str">
            <v>-</v>
          </cell>
          <cell r="Z1197"/>
          <cell r="AA1197"/>
          <cell r="AB1197"/>
          <cell r="AC1197"/>
          <cell r="AD1197"/>
          <cell r="AE1197" t="str">
            <v>-</v>
          </cell>
          <cell r="AF1197" t="str">
            <v>-</v>
          </cell>
          <cell r="AG1197" t="str">
            <v>-</v>
          </cell>
          <cell r="AH1197" t="str">
            <v>-</v>
          </cell>
          <cell r="AI1197" t="str">
            <v>-</v>
          </cell>
          <cell r="AJ1197" t="str">
            <v>NC</v>
          </cell>
          <cell r="AK1197"/>
          <cell r="AL1197"/>
          <cell r="AM1197"/>
          <cell r="AN1197"/>
          <cell r="AO1197"/>
          <cell r="AP1197"/>
        </row>
        <row r="1198">
          <cell r="I1198">
            <v>980004</v>
          </cell>
          <cell r="J1198" t="str">
            <v>MEDIUM STICKER AXCELL - BLUE 100x40mm (50 pcs)</v>
          </cell>
          <cell r="K1198" t="str">
            <v>-</v>
          </cell>
          <cell r="L1198" t="str">
            <v>-</v>
          </cell>
          <cell r="M1198" t="str">
            <v>-</v>
          </cell>
          <cell r="N1198" t="str">
            <v>-</v>
          </cell>
          <cell r="O1198"/>
          <cell r="P1198"/>
          <cell r="Q1198" t="str">
            <v>-</v>
          </cell>
          <cell r="R1198">
            <v>3564099800042</v>
          </cell>
          <cell r="S1198">
            <v>3564090800041</v>
          </cell>
          <cell r="T1198" t="str">
            <v>China</v>
          </cell>
          <cell r="U1198" t="str">
            <v>3919.90.5060</v>
          </cell>
          <cell r="V1198">
            <v>48211010</v>
          </cell>
          <cell r="W1198" t="str">
            <v>NC</v>
          </cell>
          <cell r="X1198" t="str">
            <v>-</v>
          </cell>
          <cell r="Y1198" t="str">
            <v>-</v>
          </cell>
          <cell r="Z1198"/>
          <cell r="AA1198"/>
          <cell r="AB1198"/>
          <cell r="AC1198"/>
          <cell r="AD1198"/>
          <cell r="AE1198" t="str">
            <v>-</v>
          </cell>
          <cell r="AF1198" t="str">
            <v>-</v>
          </cell>
          <cell r="AG1198" t="str">
            <v>-</v>
          </cell>
          <cell r="AH1198" t="str">
            <v>-</v>
          </cell>
          <cell r="AI1198" t="str">
            <v>-</v>
          </cell>
          <cell r="AJ1198" t="str">
            <v>Polybag</v>
          </cell>
          <cell r="AK1198"/>
          <cell r="AL1198"/>
          <cell r="AM1198"/>
          <cell r="AN1198"/>
          <cell r="AO1198">
            <v>0</v>
          </cell>
          <cell r="AP1198"/>
        </row>
        <row r="1199">
          <cell r="I1199">
            <v>893012</v>
          </cell>
          <cell r="J1199" t="str">
            <v>DEEP CYCLE AGM BATTERY - PDC6-400</v>
          </cell>
          <cell r="K1199">
            <v>6</v>
          </cell>
          <cell r="L1199">
            <v>400</v>
          </cell>
          <cell r="M1199">
            <v>400</v>
          </cell>
          <cell r="N1199" t="str">
            <v>-</v>
          </cell>
          <cell r="O1199"/>
          <cell r="P1199"/>
          <cell r="Q1199" t="str">
            <v>-</v>
          </cell>
          <cell r="R1199" t="str">
            <v>NC</v>
          </cell>
          <cell r="S1199">
            <v>3564099930121</v>
          </cell>
          <cell r="T1199" t="str">
            <v>China</v>
          </cell>
          <cell r="U1199" t="str">
            <v>8507.20.8031</v>
          </cell>
          <cell r="V1199">
            <v>8507202090</v>
          </cell>
          <cell r="W1199">
            <v>2800</v>
          </cell>
          <cell r="X1199">
            <v>8</v>
          </cell>
          <cell r="Y1199" t="str">
            <v>-</v>
          </cell>
          <cell r="Z1199">
            <v>295</v>
          </cell>
          <cell r="AA1199">
            <v>180</v>
          </cell>
          <cell r="AB1199">
            <v>428</v>
          </cell>
          <cell r="AC1199">
            <v>54.2</v>
          </cell>
          <cell r="AD1199">
            <v>54.2</v>
          </cell>
          <cell r="AE1199" t="str">
            <v>-</v>
          </cell>
          <cell r="AF1199" t="str">
            <v>-</v>
          </cell>
          <cell r="AG1199" t="str">
            <v>-</v>
          </cell>
          <cell r="AH1199" t="str">
            <v>-</v>
          </cell>
          <cell r="AI1199" t="str">
            <v>-</v>
          </cell>
          <cell r="AJ1199" t="str">
            <v>NC</v>
          </cell>
          <cell r="AK1199"/>
          <cell r="AL1199"/>
          <cell r="AM1199"/>
          <cell r="AN1199"/>
          <cell r="AO1199"/>
          <cell r="AP1199"/>
        </row>
        <row r="1200">
          <cell r="I1200">
            <v>750579</v>
          </cell>
          <cell r="J1200" t="str">
            <v>CHARGER K-NEXT K7250M 72V 50A</v>
          </cell>
          <cell r="K1200" t="str">
            <v>-</v>
          </cell>
          <cell r="L1200" t="str">
            <v>-</v>
          </cell>
          <cell r="M1200" t="str">
            <v>-</v>
          </cell>
          <cell r="N1200" t="str">
            <v>-</v>
          </cell>
          <cell r="O1200"/>
          <cell r="P1200"/>
          <cell r="Q1200" t="str">
            <v>-</v>
          </cell>
          <cell r="R1200">
            <v>3564097505796</v>
          </cell>
          <cell r="S1200" t="str">
            <v>NC</v>
          </cell>
          <cell r="T1200" t="str">
            <v>Italy</v>
          </cell>
          <cell r="U1200" t="str">
            <v>8504.40.9550</v>
          </cell>
          <cell r="V1200">
            <v>8504406090</v>
          </cell>
          <cell r="W1200" t="str">
            <v>NC</v>
          </cell>
          <cell r="X1200" t="str">
            <v>-</v>
          </cell>
          <cell r="Y1200" t="str">
            <v>-</v>
          </cell>
          <cell r="Z1200"/>
          <cell r="AA1200"/>
          <cell r="AB1200"/>
          <cell r="AC1200"/>
          <cell r="AD1200"/>
          <cell r="AE1200" t="str">
            <v>-</v>
          </cell>
          <cell r="AF1200" t="str">
            <v>-</v>
          </cell>
          <cell r="AG1200" t="str">
            <v>-</v>
          </cell>
          <cell r="AH1200" t="str">
            <v>-</v>
          </cell>
          <cell r="AI1200" t="str">
            <v>-</v>
          </cell>
          <cell r="AJ1200" t="str">
            <v>Box</v>
          </cell>
          <cell r="AK1200">
            <v>511</v>
          </cell>
          <cell r="AL1200">
            <v>380</v>
          </cell>
          <cell r="AM1200">
            <v>170</v>
          </cell>
          <cell r="AN1200">
            <v>4.7</v>
          </cell>
          <cell r="AO1200">
            <v>4.7</v>
          </cell>
          <cell r="AP1200"/>
        </row>
        <row r="1201">
          <cell r="I1201">
            <v>750583</v>
          </cell>
          <cell r="J1201" t="str">
            <v>CHARGER NEOS N2420 24V 15A</v>
          </cell>
          <cell r="K1201" t="str">
            <v>-</v>
          </cell>
          <cell r="L1201" t="str">
            <v>-</v>
          </cell>
          <cell r="M1201" t="str">
            <v>-</v>
          </cell>
          <cell r="N1201" t="str">
            <v>-</v>
          </cell>
          <cell r="O1201"/>
          <cell r="P1201"/>
          <cell r="Q1201" t="str">
            <v>-</v>
          </cell>
          <cell r="R1201">
            <v>3564097505833</v>
          </cell>
          <cell r="S1201" t="str">
            <v>NC</v>
          </cell>
          <cell r="T1201" t="str">
            <v>Italy</v>
          </cell>
          <cell r="U1201" t="str">
            <v>8504.40.9550</v>
          </cell>
          <cell r="V1201">
            <v>8504406090</v>
          </cell>
          <cell r="W1201" t="str">
            <v>NC</v>
          </cell>
          <cell r="X1201" t="str">
            <v>-</v>
          </cell>
          <cell r="Y1201" t="str">
            <v>-</v>
          </cell>
          <cell r="Z1201">
            <v>187</v>
          </cell>
          <cell r="AA1201">
            <v>122</v>
          </cell>
          <cell r="AB1201">
            <v>72.7</v>
          </cell>
          <cell r="AC1201"/>
          <cell r="AD1201"/>
          <cell r="AE1201" t="str">
            <v>-</v>
          </cell>
          <cell r="AF1201" t="str">
            <v>-</v>
          </cell>
          <cell r="AG1201" t="str">
            <v>-</v>
          </cell>
          <cell r="AH1201" t="str">
            <v>-</v>
          </cell>
          <cell r="AI1201" t="str">
            <v>-</v>
          </cell>
          <cell r="AJ1201" t="str">
            <v>Box</v>
          </cell>
          <cell r="AK1201">
            <v>290</v>
          </cell>
          <cell r="AL1201">
            <v>180</v>
          </cell>
          <cell r="AM1201">
            <v>120</v>
          </cell>
          <cell r="AN1201">
            <v>2.33</v>
          </cell>
          <cell r="AO1201">
            <v>2.33</v>
          </cell>
          <cell r="AP1201"/>
        </row>
        <row r="1202">
          <cell r="I1202">
            <v>750584</v>
          </cell>
          <cell r="J1202" t="str">
            <v>CHARGER NEOS N2420 24V 20A</v>
          </cell>
          <cell r="K1202" t="str">
            <v>-</v>
          </cell>
          <cell r="L1202" t="str">
            <v>-</v>
          </cell>
          <cell r="M1202" t="str">
            <v>-</v>
          </cell>
          <cell r="N1202" t="str">
            <v>-</v>
          </cell>
          <cell r="O1202"/>
          <cell r="P1202"/>
          <cell r="Q1202" t="str">
            <v>-</v>
          </cell>
          <cell r="R1202">
            <v>3564097505840</v>
          </cell>
          <cell r="S1202" t="str">
            <v>NC</v>
          </cell>
          <cell r="T1202" t="str">
            <v>Italy</v>
          </cell>
          <cell r="U1202" t="str">
            <v>8504.40.9550</v>
          </cell>
          <cell r="V1202">
            <v>8504406090</v>
          </cell>
          <cell r="W1202" t="str">
            <v>NC</v>
          </cell>
          <cell r="X1202" t="str">
            <v>-</v>
          </cell>
          <cell r="Y1202" t="str">
            <v>-</v>
          </cell>
          <cell r="Z1202">
            <v>187</v>
          </cell>
          <cell r="AA1202">
            <v>122</v>
          </cell>
          <cell r="AB1202">
            <v>72.7</v>
          </cell>
          <cell r="AC1202"/>
          <cell r="AD1202"/>
          <cell r="AE1202" t="str">
            <v>-</v>
          </cell>
          <cell r="AF1202" t="str">
            <v>-</v>
          </cell>
          <cell r="AG1202" t="str">
            <v>-</v>
          </cell>
          <cell r="AH1202" t="str">
            <v>-</v>
          </cell>
          <cell r="AI1202" t="str">
            <v>-</v>
          </cell>
          <cell r="AJ1202" t="str">
            <v>Box</v>
          </cell>
          <cell r="AK1202">
            <v>290</v>
          </cell>
          <cell r="AL1202">
            <v>180</v>
          </cell>
          <cell r="AM1202">
            <v>120</v>
          </cell>
          <cell r="AN1202">
            <v>2.33</v>
          </cell>
          <cell r="AO1202">
            <v>2.33</v>
          </cell>
          <cell r="AP1202"/>
        </row>
        <row r="1203">
          <cell r="I1203">
            <v>750588</v>
          </cell>
          <cell r="J1203" t="str">
            <v>CHARGER NEOS N2425 24V 25A</v>
          </cell>
          <cell r="K1203" t="str">
            <v>-</v>
          </cell>
          <cell r="L1203" t="str">
            <v>-</v>
          </cell>
          <cell r="M1203" t="str">
            <v>-</v>
          </cell>
          <cell r="N1203" t="str">
            <v>-</v>
          </cell>
          <cell r="O1203"/>
          <cell r="P1203"/>
          <cell r="Q1203" t="str">
            <v>-</v>
          </cell>
          <cell r="R1203">
            <v>3564097505888</v>
          </cell>
          <cell r="S1203" t="str">
            <v>NC</v>
          </cell>
          <cell r="T1203" t="str">
            <v>Italy</v>
          </cell>
          <cell r="U1203" t="str">
            <v>8504.40.9550</v>
          </cell>
          <cell r="V1203">
            <v>8504406090</v>
          </cell>
          <cell r="W1203" t="str">
            <v>NC</v>
          </cell>
          <cell r="X1203" t="str">
            <v>-</v>
          </cell>
          <cell r="Y1203" t="str">
            <v>-</v>
          </cell>
          <cell r="Z1203">
            <v>232</v>
          </cell>
          <cell r="AA1203">
            <v>128</v>
          </cell>
          <cell r="AB1203">
            <v>81.2</v>
          </cell>
          <cell r="AC1203"/>
          <cell r="AD1203"/>
          <cell r="AE1203" t="str">
            <v>-</v>
          </cell>
          <cell r="AF1203" t="str">
            <v>-</v>
          </cell>
          <cell r="AG1203" t="str">
            <v>-</v>
          </cell>
          <cell r="AH1203" t="str">
            <v>-</v>
          </cell>
          <cell r="AI1203" t="str">
            <v>-</v>
          </cell>
          <cell r="AJ1203" t="str">
            <v>Box</v>
          </cell>
          <cell r="AK1203">
            <v>270</v>
          </cell>
          <cell r="AL1203">
            <v>455</v>
          </cell>
          <cell r="AM1203">
            <v>160</v>
          </cell>
          <cell r="AN1203">
            <v>4.82</v>
          </cell>
          <cell r="AO1203">
            <v>4.82</v>
          </cell>
          <cell r="AP1203"/>
        </row>
        <row r="1204">
          <cell r="I1204">
            <v>750587</v>
          </cell>
          <cell r="J1204" t="str">
            <v>CHARGER NEOS N2450 24V 35A</v>
          </cell>
          <cell r="K1204" t="str">
            <v>-</v>
          </cell>
          <cell r="L1204" t="str">
            <v>-</v>
          </cell>
          <cell r="M1204" t="str">
            <v>-</v>
          </cell>
          <cell r="N1204" t="str">
            <v>-</v>
          </cell>
          <cell r="O1204"/>
          <cell r="P1204"/>
          <cell r="Q1204" t="str">
            <v>-</v>
          </cell>
          <cell r="R1204">
            <v>3564097505871</v>
          </cell>
          <cell r="S1204" t="str">
            <v>NC</v>
          </cell>
          <cell r="T1204" t="str">
            <v>Italy</v>
          </cell>
          <cell r="U1204" t="str">
            <v>8504.40.9550</v>
          </cell>
          <cell r="V1204">
            <v>8504406090</v>
          </cell>
          <cell r="W1204" t="str">
            <v>NC</v>
          </cell>
          <cell r="X1204" t="str">
            <v>-</v>
          </cell>
          <cell r="Y1204" t="str">
            <v>-</v>
          </cell>
          <cell r="Z1204">
            <v>282</v>
          </cell>
          <cell r="AA1204">
            <v>167</v>
          </cell>
          <cell r="AB1204">
            <v>94.2</v>
          </cell>
          <cell r="AC1204"/>
          <cell r="AD1204"/>
          <cell r="AE1204" t="str">
            <v>-</v>
          </cell>
          <cell r="AF1204" t="str">
            <v>-</v>
          </cell>
          <cell r="AG1204" t="str">
            <v>-</v>
          </cell>
          <cell r="AH1204" t="str">
            <v>-</v>
          </cell>
          <cell r="AI1204" t="str">
            <v>-</v>
          </cell>
          <cell r="AJ1204" t="str">
            <v>Box</v>
          </cell>
          <cell r="AK1204">
            <v>380</v>
          </cell>
          <cell r="AL1204">
            <v>245</v>
          </cell>
          <cell r="AM1204">
            <v>160</v>
          </cell>
          <cell r="AN1204">
            <v>4.7</v>
          </cell>
          <cell r="AO1204">
            <v>4.7</v>
          </cell>
          <cell r="AP1204"/>
        </row>
        <row r="1205">
          <cell r="I1205">
            <v>750573</v>
          </cell>
          <cell r="J1205" t="str">
            <v>CHARGER NEOS N2450 24V 40A</v>
          </cell>
          <cell r="K1205" t="str">
            <v>-</v>
          </cell>
          <cell r="L1205" t="str">
            <v>-</v>
          </cell>
          <cell r="M1205" t="str">
            <v>-</v>
          </cell>
          <cell r="N1205" t="str">
            <v>-</v>
          </cell>
          <cell r="O1205"/>
          <cell r="P1205"/>
          <cell r="Q1205" t="str">
            <v>-</v>
          </cell>
          <cell r="R1205">
            <v>3564097505734</v>
          </cell>
          <cell r="S1205" t="str">
            <v>NC</v>
          </cell>
          <cell r="T1205" t="str">
            <v>Italy</v>
          </cell>
          <cell r="U1205" t="str">
            <v>8504.40.9550</v>
          </cell>
          <cell r="V1205">
            <v>8504406090</v>
          </cell>
          <cell r="W1205" t="str">
            <v>NC</v>
          </cell>
          <cell r="X1205" t="str">
            <v>-</v>
          </cell>
          <cell r="Y1205" t="str">
            <v>-</v>
          </cell>
          <cell r="Z1205">
            <v>282</v>
          </cell>
          <cell r="AA1205">
            <v>167</v>
          </cell>
          <cell r="AB1205">
            <v>94.2</v>
          </cell>
          <cell r="AC1205"/>
          <cell r="AD1205"/>
          <cell r="AE1205" t="str">
            <v>-</v>
          </cell>
          <cell r="AF1205" t="str">
            <v>-</v>
          </cell>
          <cell r="AG1205" t="str">
            <v>-</v>
          </cell>
          <cell r="AH1205" t="str">
            <v>-</v>
          </cell>
          <cell r="AI1205" t="str">
            <v>-</v>
          </cell>
          <cell r="AJ1205" t="str">
            <v>Box</v>
          </cell>
          <cell r="AK1205">
            <v>380</v>
          </cell>
          <cell r="AL1205">
            <v>245</v>
          </cell>
          <cell r="AM1205">
            <v>160</v>
          </cell>
          <cell r="AN1205">
            <v>4.7</v>
          </cell>
          <cell r="AO1205">
            <v>4.7</v>
          </cell>
          <cell r="AP1205"/>
        </row>
        <row r="1206">
          <cell r="I1206">
            <v>750576</v>
          </cell>
          <cell r="J1206" t="str">
            <v>CHARGER NEOS N2450 24V 50A</v>
          </cell>
          <cell r="K1206" t="str">
            <v>-</v>
          </cell>
          <cell r="L1206" t="str">
            <v>-</v>
          </cell>
          <cell r="M1206" t="str">
            <v>-</v>
          </cell>
          <cell r="N1206" t="str">
            <v>-</v>
          </cell>
          <cell r="O1206"/>
          <cell r="P1206"/>
          <cell r="Q1206" t="str">
            <v>-</v>
          </cell>
          <cell r="R1206">
            <v>3564097505765</v>
          </cell>
          <cell r="S1206" t="str">
            <v>NC</v>
          </cell>
          <cell r="T1206" t="str">
            <v>Italy</v>
          </cell>
          <cell r="U1206" t="str">
            <v>8504.40.9550</v>
          </cell>
          <cell r="V1206">
            <v>8504406090</v>
          </cell>
          <cell r="W1206" t="str">
            <v>NC</v>
          </cell>
          <cell r="X1206" t="str">
            <v>-</v>
          </cell>
          <cell r="Y1206" t="str">
            <v>-</v>
          </cell>
          <cell r="Z1206">
            <v>282</v>
          </cell>
          <cell r="AA1206">
            <v>167</v>
          </cell>
          <cell r="AB1206">
            <v>94.2</v>
          </cell>
          <cell r="AC1206"/>
          <cell r="AD1206"/>
          <cell r="AE1206" t="str">
            <v>-</v>
          </cell>
          <cell r="AF1206" t="str">
            <v>-</v>
          </cell>
          <cell r="AG1206" t="str">
            <v>-</v>
          </cell>
          <cell r="AH1206" t="str">
            <v>-</v>
          </cell>
          <cell r="AI1206" t="str">
            <v>-</v>
          </cell>
          <cell r="AJ1206" t="str">
            <v>Box</v>
          </cell>
          <cell r="AK1206">
            <v>380</v>
          </cell>
          <cell r="AL1206">
            <v>245</v>
          </cell>
          <cell r="AM1206">
            <v>160</v>
          </cell>
          <cell r="AN1206">
            <v>4.7</v>
          </cell>
          <cell r="AO1206">
            <v>4.7</v>
          </cell>
          <cell r="AP1206"/>
        </row>
        <row r="1207">
          <cell r="I1207">
            <v>750594</v>
          </cell>
          <cell r="J1207" t="str">
            <v>CHARGER NEOS N3620 36V 20A</v>
          </cell>
          <cell r="K1207" t="str">
            <v>-</v>
          </cell>
          <cell r="L1207" t="str">
            <v>-</v>
          </cell>
          <cell r="M1207" t="str">
            <v>-</v>
          </cell>
          <cell r="N1207" t="str">
            <v>-</v>
          </cell>
          <cell r="O1207"/>
          <cell r="P1207"/>
          <cell r="Q1207" t="str">
            <v>-</v>
          </cell>
          <cell r="R1207">
            <v>3564097505949</v>
          </cell>
          <cell r="S1207" t="str">
            <v>NC</v>
          </cell>
          <cell r="T1207" t="str">
            <v>Italy</v>
          </cell>
          <cell r="U1207" t="str">
            <v>8504.40.9550</v>
          </cell>
          <cell r="V1207">
            <v>8504406090</v>
          </cell>
          <cell r="W1207" t="str">
            <v>NC</v>
          </cell>
          <cell r="X1207" t="str">
            <v>-</v>
          </cell>
          <cell r="Y1207" t="str">
            <v>-</v>
          </cell>
          <cell r="Z1207">
            <v>232</v>
          </cell>
          <cell r="AA1207">
            <v>128</v>
          </cell>
          <cell r="AB1207">
            <v>81</v>
          </cell>
          <cell r="AC1207"/>
          <cell r="AD1207"/>
          <cell r="AE1207" t="str">
            <v>-</v>
          </cell>
          <cell r="AF1207" t="str">
            <v>-</v>
          </cell>
          <cell r="AG1207" t="str">
            <v>-</v>
          </cell>
          <cell r="AH1207" t="str">
            <v>-</v>
          </cell>
          <cell r="AI1207" t="str">
            <v>-</v>
          </cell>
          <cell r="AJ1207" t="str">
            <v>Box</v>
          </cell>
          <cell r="AK1207">
            <v>370</v>
          </cell>
          <cell r="AL1207">
            <v>250</v>
          </cell>
          <cell r="AM1207">
            <v>160</v>
          </cell>
          <cell r="AN1207">
            <v>3.5</v>
          </cell>
          <cell r="AO1207">
            <v>3.5</v>
          </cell>
          <cell r="AP1207"/>
        </row>
        <row r="1208">
          <cell r="I1208">
            <v>750585</v>
          </cell>
          <cell r="J1208" t="str">
            <v>CHARGER NEOS N3630 36V 30A</v>
          </cell>
          <cell r="K1208" t="str">
            <v>-</v>
          </cell>
          <cell r="L1208" t="str">
            <v>-</v>
          </cell>
          <cell r="M1208" t="str">
            <v>-</v>
          </cell>
          <cell r="N1208" t="str">
            <v>-</v>
          </cell>
          <cell r="O1208"/>
          <cell r="P1208"/>
          <cell r="Q1208" t="str">
            <v>-</v>
          </cell>
          <cell r="R1208">
            <v>3564097505857</v>
          </cell>
          <cell r="S1208" t="str">
            <v>NC</v>
          </cell>
          <cell r="T1208" t="str">
            <v>Italy</v>
          </cell>
          <cell r="U1208" t="str">
            <v>8504.40.9550</v>
          </cell>
          <cell r="V1208">
            <v>8504406090</v>
          </cell>
          <cell r="W1208" t="str">
            <v>NC</v>
          </cell>
          <cell r="X1208" t="str">
            <v>-</v>
          </cell>
          <cell r="Y1208" t="str">
            <v>-</v>
          </cell>
          <cell r="Z1208">
            <v>230</v>
          </cell>
          <cell r="AA1208">
            <v>135</v>
          </cell>
          <cell r="AB1208">
            <v>77</v>
          </cell>
          <cell r="AC1208"/>
          <cell r="AD1208"/>
          <cell r="AE1208" t="str">
            <v>-</v>
          </cell>
          <cell r="AF1208" t="str">
            <v>-</v>
          </cell>
          <cell r="AG1208" t="str">
            <v>-</v>
          </cell>
          <cell r="AH1208" t="str">
            <v>-</v>
          </cell>
          <cell r="AI1208" t="str">
            <v>-</v>
          </cell>
          <cell r="AJ1208" t="str">
            <v>Box</v>
          </cell>
          <cell r="AK1208">
            <v>375</v>
          </cell>
          <cell r="AL1208">
            <v>245</v>
          </cell>
          <cell r="AM1208">
            <v>160</v>
          </cell>
          <cell r="AN1208">
            <v>4.7</v>
          </cell>
          <cell r="AO1208">
            <v>4.7</v>
          </cell>
          <cell r="AP1208"/>
        </row>
        <row r="1209">
          <cell r="I1209">
            <v>750578</v>
          </cell>
          <cell r="J1209" t="str">
            <v>CHARGER NEOS N3650 36V 50A</v>
          </cell>
          <cell r="K1209" t="str">
            <v>-</v>
          </cell>
          <cell r="L1209" t="str">
            <v>-</v>
          </cell>
          <cell r="M1209" t="str">
            <v>-</v>
          </cell>
          <cell r="N1209" t="str">
            <v>-</v>
          </cell>
          <cell r="O1209"/>
          <cell r="P1209"/>
          <cell r="Q1209" t="str">
            <v>-</v>
          </cell>
          <cell r="R1209">
            <v>3564097505789</v>
          </cell>
          <cell r="S1209" t="str">
            <v>NC</v>
          </cell>
          <cell r="T1209" t="str">
            <v>Italy</v>
          </cell>
          <cell r="U1209" t="str">
            <v>8504.40.9550</v>
          </cell>
          <cell r="V1209">
            <v>8504406090</v>
          </cell>
          <cell r="W1209" t="str">
            <v>NC</v>
          </cell>
          <cell r="X1209" t="str">
            <v>-</v>
          </cell>
          <cell r="Y1209" t="str">
            <v>-</v>
          </cell>
          <cell r="Z1209">
            <v>315</v>
          </cell>
          <cell r="AA1209">
            <v>199.5</v>
          </cell>
          <cell r="AB1209">
            <v>117</v>
          </cell>
          <cell r="AC1209"/>
          <cell r="AD1209"/>
          <cell r="AE1209" t="str">
            <v>-</v>
          </cell>
          <cell r="AF1209" t="str">
            <v>-</v>
          </cell>
          <cell r="AG1209" t="str">
            <v>-</v>
          </cell>
          <cell r="AH1209" t="str">
            <v>-</v>
          </cell>
          <cell r="AI1209" t="str">
            <v>-</v>
          </cell>
          <cell r="AJ1209" t="str">
            <v>Box</v>
          </cell>
          <cell r="AK1209">
            <v>375</v>
          </cell>
          <cell r="AL1209">
            <v>245</v>
          </cell>
          <cell r="AM1209">
            <v>160</v>
          </cell>
          <cell r="AN1209">
            <v>4.7</v>
          </cell>
          <cell r="AO1209">
            <v>4.7</v>
          </cell>
          <cell r="AP1209"/>
        </row>
        <row r="1210">
          <cell r="I1210">
            <v>750586</v>
          </cell>
          <cell r="J1210" t="str">
            <v>CHARGER NEOS N3630 48V 15A N4815</v>
          </cell>
          <cell r="K1210" t="str">
            <v>-</v>
          </cell>
          <cell r="L1210" t="str">
            <v>-</v>
          </cell>
          <cell r="M1210" t="str">
            <v>-</v>
          </cell>
          <cell r="N1210" t="str">
            <v>-</v>
          </cell>
          <cell r="O1210"/>
          <cell r="P1210"/>
          <cell r="Q1210" t="str">
            <v>-</v>
          </cell>
          <cell r="R1210">
            <v>3564097505864</v>
          </cell>
          <cell r="S1210" t="str">
            <v>NC</v>
          </cell>
          <cell r="T1210" t="str">
            <v>Italy</v>
          </cell>
          <cell r="U1210" t="str">
            <v>8504.40.9550</v>
          </cell>
          <cell r="V1210">
            <v>8504406090</v>
          </cell>
          <cell r="W1210" t="str">
            <v>NC</v>
          </cell>
          <cell r="X1210" t="str">
            <v>-</v>
          </cell>
          <cell r="Y1210" t="str">
            <v>-</v>
          </cell>
          <cell r="Z1210">
            <v>187</v>
          </cell>
          <cell r="AA1210">
            <v>122</v>
          </cell>
          <cell r="AB1210">
            <v>73</v>
          </cell>
          <cell r="AC1210"/>
          <cell r="AD1210"/>
          <cell r="AE1210" t="str">
            <v>-</v>
          </cell>
          <cell r="AF1210" t="str">
            <v>-</v>
          </cell>
          <cell r="AG1210" t="str">
            <v>-</v>
          </cell>
          <cell r="AH1210" t="str">
            <v>-</v>
          </cell>
          <cell r="AI1210" t="str">
            <v>-</v>
          </cell>
          <cell r="AJ1210" t="str">
            <v>Box</v>
          </cell>
          <cell r="AK1210">
            <v>375</v>
          </cell>
          <cell r="AL1210">
            <v>245</v>
          </cell>
          <cell r="AM1210">
            <v>160</v>
          </cell>
          <cell r="AN1210">
            <v>4.7</v>
          </cell>
          <cell r="AO1210">
            <v>4.7</v>
          </cell>
          <cell r="AP1210"/>
        </row>
        <row r="1211">
          <cell r="I1211">
            <v>750572</v>
          </cell>
          <cell r="J1211" t="str">
            <v>CHARGER NEOS N4850 48V 30A</v>
          </cell>
          <cell r="K1211" t="str">
            <v>-</v>
          </cell>
          <cell r="L1211" t="str">
            <v>-</v>
          </cell>
          <cell r="M1211" t="str">
            <v>-</v>
          </cell>
          <cell r="N1211" t="str">
            <v>-</v>
          </cell>
          <cell r="O1211"/>
          <cell r="P1211"/>
          <cell r="Q1211" t="str">
            <v>-</v>
          </cell>
          <cell r="R1211">
            <v>3564097505727</v>
          </cell>
          <cell r="S1211" t="str">
            <v>NC</v>
          </cell>
          <cell r="T1211" t="str">
            <v>Italy</v>
          </cell>
          <cell r="U1211" t="str">
            <v>8504.40.9550</v>
          </cell>
          <cell r="V1211">
            <v>8504406090</v>
          </cell>
          <cell r="W1211" t="str">
            <v>NC</v>
          </cell>
          <cell r="X1211" t="str">
            <v>-</v>
          </cell>
          <cell r="Y1211" t="str">
            <v>-</v>
          </cell>
          <cell r="Z1211">
            <v>315</v>
          </cell>
          <cell r="AA1211">
            <v>199.5</v>
          </cell>
          <cell r="AB1211">
            <v>117</v>
          </cell>
          <cell r="AC1211"/>
          <cell r="AD1211"/>
          <cell r="AE1211" t="str">
            <v>-</v>
          </cell>
          <cell r="AF1211" t="str">
            <v>-</v>
          </cell>
          <cell r="AG1211" t="str">
            <v>-</v>
          </cell>
          <cell r="AH1211" t="str">
            <v>-</v>
          </cell>
          <cell r="AI1211" t="str">
            <v>-</v>
          </cell>
          <cell r="AJ1211" t="str">
            <v>Box</v>
          </cell>
          <cell r="AK1211">
            <v>380</v>
          </cell>
          <cell r="AL1211">
            <v>245</v>
          </cell>
          <cell r="AM1211">
            <v>160</v>
          </cell>
          <cell r="AN1211">
            <v>7.34</v>
          </cell>
          <cell r="AO1211">
            <v>7.34</v>
          </cell>
          <cell r="AP1211"/>
        </row>
        <row r="1212">
          <cell r="I1212">
            <v>750582</v>
          </cell>
          <cell r="J1212" t="str">
            <v>CHARGER NEOS NR2410 24V 10A</v>
          </cell>
          <cell r="K1212" t="str">
            <v>-</v>
          </cell>
          <cell r="L1212" t="str">
            <v>-</v>
          </cell>
          <cell r="M1212" t="str">
            <v>-</v>
          </cell>
          <cell r="N1212" t="str">
            <v>-</v>
          </cell>
          <cell r="O1212"/>
          <cell r="P1212"/>
          <cell r="Q1212" t="str">
            <v>-</v>
          </cell>
          <cell r="R1212">
            <v>3564097505826</v>
          </cell>
          <cell r="S1212" t="str">
            <v>NC</v>
          </cell>
          <cell r="T1212" t="str">
            <v>Italy</v>
          </cell>
          <cell r="U1212" t="str">
            <v>8504.40.9550</v>
          </cell>
          <cell r="V1212">
            <v>8504406090</v>
          </cell>
          <cell r="W1212" t="str">
            <v>NC</v>
          </cell>
          <cell r="X1212" t="str">
            <v>-</v>
          </cell>
          <cell r="Y1212" t="str">
            <v>-</v>
          </cell>
          <cell r="Z1212">
            <v>187</v>
          </cell>
          <cell r="AA1212">
            <v>123</v>
          </cell>
          <cell r="AB1212">
            <v>62</v>
          </cell>
          <cell r="AC1212"/>
          <cell r="AD1212"/>
          <cell r="AE1212" t="str">
            <v>-</v>
          </cell>
          <cell r="AF1212" t="str">
            <v>-</v>
          </cell>
          <cell r="AG1212" t="str">
            <v>-</v>
          </cell>
          <cell r="AH1212" t="str">
            <v>-</v>
          </cell>
          <cell r="AI1212" t="str">
            <v>-</v>
          </cell>
          <cell r="AJ1212" t="str">
            <v>Box</v>
          </cell>
          <cell r="AK1212">
            <v>290</v>
          </cell>
          <cell r="AL1212">
            <v>180</v>
          </cell>
          <cell r="AM1212">
            <v>120</v>
          </cell>
          <cell r="AN1212">
            <v>2.16</v>
          </cell>
          <cell r="AO1212">
            <v>2.16</v>
          </cell>
          <cell r="AP1212"/>
        </row>
        <row r="1213">
          <cell r="I1213">
            <v>750602</v>
          </cell>
          <cell r="J1213" t="str">
            <v xml:space="preserve">CHARGER NEOS NR2430 24V 30A </v>
          </cell>
          <cell r="K1213"/>
          <cell r="L1213"/>
          <cell r="M1213"/>
          <cell r="N1213"/>
          <cell r="O1213"/>
          <cell r="P1213"/>
          <cell r="Q1213"/>
          <cell r="R1213"/>
          <cell r="S1213"/>
          <cell r="T1213"/>
          <cell r="U1213"/>
          <cell r="V1213"/>
          <cell r="W1213"/>
          <cell r="X1213"/>
          <cell r="Y1213"/>
          <cell r="Z1213"/>
          <cell r="AA1213"/>
          <cell r="AB1213"/>
          <cell r="AC1213"/>
          <cell r="AD1213"/>
          <cell r="AE1213"/>
          <cell r="AF1213"/>
          <cell r="AG1213"/>
          <cell r="AH1213"/>
          <cell r="AI1213"/>
          <cell r="AJ1213"/>
          <cell r="AK1213"/>
          <cell r="AL1213"/>
          <cell r="AM1213"/>
          <cell r="AN1213"/>
          <cell r="AO1213"/>
          <cell r="AP1213"/>
        </row>
        <row r="1214">
          <cell r="I1214">
            <v>750603</v>
          </cell>
          <cell r="J1214" t="str">
            <v xml:space="preserve">CHARGER NEOS N3620 36V 10A </v>
          </cell>
          <cell r="K1214"/>
          <cell r="L1214"/>
          <cell r="M1214"/>
          <cell r="N1214"/>
          <cell r="O1214"/>
          <cell r="P1214"/>
          <cell r="Q1214"/>
          <cell r="R1214"/>
          <cell r="S1214"/>
          <cell r="T1214"/>
          <cell r="U1214"/>
          <cell r="V1214"/>
          <cell r="W1214"/>
          <cell r="X1214"/>
          <cell r="Y1214"/>
          <cell r="Z1214"/>
          <cell r="AA1214"/>
          <cell r="AB1214"/>
          <cell r="AC1214"/>
          <cell r="AD1214"/>
          <cell r="AE1214"/>
          <cell r="AF1214"/>
          <cell r="AG1214"/>
          <cell r="AH1214"/>
          <cell r="AI1214"/>
          <cell r="AJ1214"/>
          <cell r="AK1214"/>
          <cell r="AL1214"/>
          <cell r="AM1214"/>
          <cell r="AN1214"/>
          <cell r="AO1214"/>
          <cell r="AP1214"/>
        </row>
        <row r="1215">
          <cell r="I1215">
            <v>750604</v>
          </cell>
          <cell r="J1215" t="str">
            <v xml:space="preserve">CHARGER NEOS N3620 36V 15A </v>
          </cell>
          <cell r="K1215"/>
          <cell r="L1215"/>
          <cell r="M1215"/>
          <cell r="N1215"/>
          <cell r="O1215"/>
          <cell r="P1215"/>
          <cell r="Q1215"/>
          <cell r="R1215"/>
          <cell r="S1215"/>
          <cell r="T1215"/>
          <cell r="U1215"/>
          <cell r="V1215"/>
          <cell r="W1215"/>
          <cell r="X1215"/>
          <cell r="Y1215"/>
          <cell r="Z1215"/>
          <cell r="AA1215"/>
          <cell r="AB1215"/>
          <cell r="AC1215"/>
          <cell r="AD1215"/>
          <cell r="AE1215"/>
          <cell r="AF1215"/>
          <cell r="AG1215"/>
          <cell r="AH1215"/>
          <cell r="AI1215"/>
          <cell r="AJ1215"/>
          <cell r="AK1215"/>
          <cell r="AL1215"/>
          <cell r="AM1215"/>
          <cell r="AN1215"/>
          <cell r="AO1215"/>
          <cell r="AP1215"/>
        </row>
        <row r="1216">
          <cell r="I1216">
            <v>750605</v>
          </cell>
          <cell r="J1216" t="str">
            <v xml:space="preserve">CHARGER NEOS N4815 48V 10A </v>
          </cell>
          <cell r="K1216"/>
          <cell r="L1216"/>
          <cell r="M1216"/>
          <cell r="N1216"/>
          <cell r="O1216"/>
          <cell r="P1216"/>
          <cell r="Q1216"/>
          <cell r="R1216"/>
          <cell r="S1216"/>
          <cell r="T1216"/>
          <cell r="U1216"/>
          <cell r="V1216"/>
          <cell r="W1216"/>
          <cell r="X1216"/>
          <cell r="Y1216"/>
          <cell r="Z1216"/>
          <cell r="AA1216"/>
          <cell r="AB1216"/>
          <cell r="AC1216"/>
          <cell r="AD1216"/>
          <cell r="AE1216"/>
          <cell r="AF1216"/>
          <cell r="AG1216"/>
          <cell r="AH1216"/>
          <cell r="AI1216"/>
          <cell r="AJ1216"/>
          <cell r="AK1216"/>
          <cell r="AL1216"/>
          <cell r="AM1216"/>
          <cell r="AN1216"/>
          <cell r="AO1216"/>
          <cell r="AP1216"/>
        </row>
        <row r="1217">
          <cell r="I1217">
            <v>750606</v>
          </cell>
          <cell r="J1217" t="str">
            <v xml:space="preserve">CHARGER NEOS N4825 48V 20A </v>
          </cell>
          <cell r="K1217"/>
          <cell r="L1217"/>
          <cell r="M1217"/>
          <cell r="N1217"/>
          <cell r="O1217"/>
          <cell r="P1217"/>
          <cell r="Q1217"/>
          <cell r="R1217"/>
          <cell r="S1217"/>
          <cell r="T1217"/>
          <cell r="U1217"/>
          <cell r="V1217"/>
          <cell r="W1217"/>
          <cell r="X1217"/>
          <cell r="Y1217"/>
          <cell r="Z1217"/>
          <cell r="AA1217"/>
          <cell r="AB1217"/>
          <cell r="AC1217"/>
          <cell r="AD1217"/>
          <cell r="AE1217"/>
          <cell r="AF1217"/>
          <cell r="AG1217"/>
          <cell r="AH1217"/>
          <cell r="AI1217"/>
          <cell r="AJ1217"/>
          <cell r="AK1217"/>
          <cell r="AL1217"/>
          <cell r="AM1217"/>
          <cell r="AN1217"/>
          <cell r="AO1217"/>
          <cell r="AP1217"/>
        </row>
        <row r="1218">
          <cell r="I1218">
            <v>750607</v>
          </cell>
          <cell r="J1218" t="str">
            <v xml:space="preserve">CHARGER NEOS N4825 48V 25A </v>
          </cell>
          <cell r="K1218"/>
          <cell r="L1218"/>
          <cell r="M1218"/>
          <cell r="N1218"/>
          <cell r="O1218"/>
          <cell r="P1218"/>
          <cell r="Q1218"/>
          <cell r="R1218"/>
          <cell r="S1218"/>
          <cell r="T1218"/>
          <cell r="U1218"/>
          <cell r="V1218"/>
          <cell r="W1218"/>
          <cell r="X1218"/>
          <cell r="Y1218"/>
          <cell r="Z1218"/>
          <cell r="AA1218"/>
          <cell r="AB1218"/>
          <cell r="AC1218"/>
          <cell r="AD1218"/>
          <cell r="AE1218"/>
          <cell r="AF1218"/>
          <cell r="AG1218"/>
          <cell r="AH1218"/>
          <cell r="AI1218"/>
          <cell r="AJ1218"/>
          <cell r="AK1218"/>
          <cell r="AL1218"/>
          <cell r="AM1218"/>
          <cell r="AN1218"/>
          <cell r="AO1218"/>
          <cell r="AP1218"/>
        </row>
        <row r="1219">
          <cell r="I1219">
            <v>750608</v>
          </cell>
          <cell r="J1219" t="str">
            <v xml:space="preserve">CHARGER NEOS N4835 48V 35A </v>
          </cell>
          <cell r="K1219"/>
          <cell r="L1219"/>
          <cell r="M1219"/>
          <cell r="N1219"/>
          <cell r="O1219"/>
          <cell r="P1219"/>
          <cell r="Q1219"/>
          <cell r="R1219"/>
          <cell r="S1219"/>
          <cell r="T1219"/>
          <cell r="U1219"/>
          <cell r="V1219"/>
          <cell r="W1219"/>
          <cell r="X1219"/>
          <cell r="Y1219"/>
          <cell r="Z1219"/>
          <cell r="AA1219"/>
          <cell r="AB1219"/>
          <cell r="AC1219"/>
          <cell r="AD1219"/>
          <cell r="AE1219"/>
          <cell r="AF1219"/>
          <cell r="AG1219"/>
          <cell r="AH1219"/>
          <cell r="AI1219"/>
          <cell r="AJ1219"/>
          <cell r="AK1219"/>
          <cell r="AL1219"/>
          <cell r="AM1219"/>
          <cell r="AN1219"/>
          <cell r="AO1219"/>
          <cell r="AP1219"/>
        </row>
        <row r="1220">
          <cell r="I1220">
            <v>750609</v>
          </cell>
          <cell r="J1220" t="str">
            <v>CHARGER NEOS N4850 48V 40A</v>
          </cell>
          <cell r="K1220"/>
          <cell r="L1220"/>
          <cell r="M1220"/>
          <cell r="N1220"/>
          <cell r="O1220"/>
          <cell r="P1220"/>
          <cell r="Q1220"/>
          <cell r="R1220"/>
          <cell r="S1220"/>
          <cell r="T1220"/>
          <cell r="U1220"/>
          <cell r="V1220"/>
          <cell r="W1220"/>
          <cell r="X1220"/>
          <cell r="Y1220"/>
          <cell r="Z1220"/>
          <cell r="AA1220"/>
          <cell r="AB1220"/>
          <cell r="AC1220"/>
          <cell r="AD1220"/>
          <cell r="AE1220"/>
          <cell r="AF1220"/>
          <cell r="AG1220"/>
          <cell r="AH1220"/>
          <cell r="AI1220"/>
          <cell r="AJ1220"/>
          <cell r="AK1220"/>
          <cell r="AL1220"/>
          <cell r="AM1220"/>
          <cell r="AN1220"/>
          <cell r="AO1220"/>
          <cell r="AP1220"/>
        </row>
        <row r="1221">
          <cell r="I1221">
            <v>750610</v>
          </cell>
          <cell r="J1221" t="str">
            <v>CHARGER NEOS NR1210 12V 10A</v>
          </cell>
          <cell r="K1221"/>
          <cell r="L1221"/>
          <cell r="M1221"/>
          <cell r="N1221"/>
          <cell r="O1221"/>
          <cell r="P1221"/>
          <cell r="Q1221"/>
          <cell r="R1221"/>
          <cell r="S1221"/>
          <cell r="T1221"/>
          <cell r="U1221"/>
          <cell r="V1221"/>
          <cell r="W1221"/>
          <cell r="X1221"/>
          <cell r="Y1221"/>
          <cell r="Z1221"/>
          <cell r="AA1221"/>
          <cell r="AB1221"/>
          <cell r="AC1221"/>
          <cell r="AD1221"/>
          <cell r="AE1221"/>
          <cell r="AF1221"/>
          <cell r="AG1221"/>
          <cell r="AH1221"/>
          <cell r="AI1221"/>
          <cell r="AJ1221"/>
          <cell r="AK1221"/>
          <cell r="AL1221"/>
          <cell r="AM1221"/>
          <cell r="AN1221"/>
          <cell r="AO1221"/>
          <cell r="AP1221"/>
        </row>
        <row r="1222">
          <cell r="I1222">
            <v>750611</v>
          </cell>
          <cell r="J1222" t="str">
            <v>CHARGER NEOS N1220 12V 15A</v>
          </cell>
          <cell r="K1222"/>
          <cell r="L1222"/>
          <cell r="M1222"/>
          <cell r="N1222"/>
          <cell r="O1222"/>
          <cell r="P1222"/>
          <cell r="Q1222"/>
          <cell r="R1222"/>
          <cell r="S1222"/>
          <cell r="T1222"/>
          <cell r="U1222"/>
          <cell r="V1222"/>
          <cell r="W1222"/>
          <cell r="X1222"/>
          <cell r="Y1222"/>
          <cell r="Z1222"/>
          <cell r="AA1222"/>
          <cell r="AB1222"/>
          <cell r="AC1222"/>
          <cell r="AD1222"/>
          <cell r="AE1222"/>
          <cell r="AF1222"/>
          <cell r="AG1222"/>
          <cell r="AH1222"/>
          <cell r="AI1222"/>
          <cell r="AJ1222"/>
          <cell r="AK1222"/>
          <cell r="AL1222"/>
          <cell r="AM1222"/>
          <cell r="AN1222"/>
          <cell r="AO1222"/>
          <cell r="AP1222"/>
        </row>
        <row r="1223">
          <cell r="I1223">
            <v>750612</v>
          </cell>
          <cell r="J1223" t="str">
            <v>CHARGER NEOS N1220 12V 20A</v>
          </cell>
          <cell r="K1223"/>
          <cell r="L1223"/>
          <cell r="M1223"/>
          <cell r="N1223"/>
          <cell r="O1223"/>
          <cell r="P1223"/>
          <cell r="Q1223"/>
          <cell r="R1223"/>
          <cell r="S1223"/>
          <cell r="T1223"/>
          <cell r="U1223"/>
          <cell r="V1223"/>
          <cell r="W1223"/>
          <cell r="X1223"/>
          <cell r="Y1223"/>
          <cell r="Z1223"/>
          <cell r="AA1223"/>
          <cell r="AB1223"/>
          <cell r="AC1223"/>
          <cell r="AD1223"/>
          <cell r="AE1223"/>
          <cell r="AF1223"/>
          <cell r="AG1223"/>
          <cell r="AH1223"/>
          <cell r="AI1223"/>
          <cell r="AJ1223"/>
          <cell r="AK1223"/>
          <cell r="AL1223"/>
          <cell r="AM1223"/>
          <cell r="AN1223"/>
          <cell r="AO1223"/>
          <cell r="AP1223"/>
        </row>
        <row r="1224">
          <cell r="I1224">
            <v>750613</v>
          </cell>
          <cell r="J1224" t="str">
            <v>CHARGER NEOS N1225 12V 25A</v>
          </cell>
          <cell r="K1224"/>
          <cell r="L1224"/>
          <cell r="M1224"/>
          <cell r="N1224"/>
          <cell r="O1224"/>
          <cell r="P1224"/>
          <cell r="Q1224"/>
          <cell r="R1224"/>
          <cell r="S1224"/>
          <cell r="T1224"/>
          <cell r="U1224"/>
          <cell r="V1224"/>
          <cell r="W1224"/>
          <cell r="X1224"/>
          <cell r="Y1224"/>
          <cell r="Z1224"/>
          <cell r="AA1224"/>
          <cell r="AB1224"/>
          <cell r="AC1224"/>
          <cell r="AD1224"/>
          <cell r="AE1224"/>
          <cell r="AF1224"/>
          <cell r="AG1224"/>
          <cell r="AH1224"/>
          <cell r="AI1224"/>
          <cell r="AJ1224"/>
          <cell r="AK1224"/>
          <cell r="AL1224"/>
          <cell r="AM1224"/>
          <cell r="AN1224"/>
          <cell r="AO1224"/>
          <cell r="AP1224"/>
        </row>
        <row r="1225">
          <cell r="I1225">
            <v>750547</v>
          </cell>
          <cell r="J1225" t="str">
            <v>FULBANK 2000 - 6V/12V BANK CHARGER 3x2A</v>
          </cell>
          <cell r="K1225" t="str">
            <v>-</v>
          </cell>
          <cell r="L1225" t="str">
            <v>-</v>
          </cell>
          <cell r="M1225" t="str">
            <v>-</v>
          </cell>
          <cell r="N1225" t="str">
            <v>-</v>
          </cell>
          <cell r="O1225"/>
          <cell r="P1225"/>
          <cell r="Q1225" t="str">
            <v>-</v>
          </cell>
          <cell r="R1225">
            <v>3564097505475</v>
          </cell>
          <cell r="S1225">
            <v>3564098505474</v>
          </cell>
          <cell r="T1225" t="str">
            <v>China</v>
          </cell>
          <cell r="U1225" t="str">
            <v>8504.40.9550</v>
          </cell>
          <cell r="V1225">
            <v>8504406090</v>
          </cell>
          <cell r="W1225" t="str">
            <v>NC</v>
          </cell>
          <cell r="X1225" t="str">
            <v>-</v>
          </cell>
          <cell r="Y1225" t="str">
            <v>-</v>
          </cell>
          <cell r="Z1225">
            <v>212</v>
          </cell>
          <cell r="AA1225">
            <v>202</v>
          </cell>
          <cell r="AB1225">
            <v>80</v>
          </cell>
          <cell r="AC1225">
            <v>1.3</v>
          </cell>
          <cell r="AD1225">
            <v>1.3</v>
          </cell>
          <cell r="AE1225" t="str">
            <v>-</v>
          </cell>
          <cell r="AF1225" t="str">
            <v>-</v>
          </cell>
          <cell r="AG1225" t="str">
            <v>-</v>
          </cell>
          <cell r="AH1225" t="str">
            <v>-</v>
          </cell>
          <cell r="AI1225" t="str">
            <v>-</v>
          </cell>
          <cell r="AJ1225" t="str">
            <v>Color Box</v>
          </cell>
          <cell r="AK1225"/>
          <cell r="AL1225"/>
          <cell r="AM1225"/>
          <cell r="AN1225"/>
          <cell r="AO1225">
            <v>-1.3</v>
          </cell>
          <cell r="AP1225"/>
        </row>
        <row r="1226">
          <cell r="I1226">
            <v>700549</v>
          </cell>
          <cell r="J1226" t="str">
            <v>EU TO UK ADAPTER</v>
          </cell>
          <cell r="K1226" t="str">
            <v>-</v>
          </cell>
          <cell r="L1226" t="str">
            <v>-</v>
          </cell>
          <cell r="M1226" t="str">
            <v>-</v>
          </cell>
          <cell r="N1226" t="str">
            <v>-</v>
          </cell>
          <cell r="O1226"/>
          <cell r="P1226"/>
          <cell r="Q1226" t="str">
            <v>-</v>
          </cell>
          <cell r="R1226">
            <v>3564097005494</v>
          </cell>
          <cell r="S1226">
            <v>3564098005493</v>
          </cell>
          <cell r="T1226" t="str">
            <v>China</v>
          </cell>
          <cell r="U1226"/>
          <cell r="V1226">
            <v>8504406090</v>
          </cell>
          <cell r="W1226" t="str">
            <v>NC</v>
          </cell>
          <cell r="X1226" t="str">
            <v>-</v>
          </cell>
          <cell r="Y1226" t="str">
            <v>-</v>
          </cell>
          <cell r="Z1226"/>
          <cell r="AA1226"/>
          <cell r="AB1226"/>
          <cell r="AC1226"/>
          <cell r="AD1226"/>
          <cell r="AE1226" t="str">
            <v>-</v>
          </cell>
          <cell r="AF1226" t="str">
            <v>-</v>
          </cell>
          <cell r="AG1226" t="str">
            <v>-</v>
          </cell>
          <cell r="AH1226" t="str">
            <v>-</v>
          </cell>
          <cell r="AI1226" t="str">
            <v>-</v>
          </cell>
          <cell r="AJ1226" t="str">
            <v>Box</v>
          </cell>
          <cell r="AK1226"/>
          <cell r="AL1226"/>
          <cell r="AM1226"/>
          <cell r="AN1226">
            <v>0.08</v>
          </cell>
          <cell r="AO1226">
            <v>0.08</v>
          </cell>
          <cell r="AP1226"/>
        </row>
        <row r="1227">
          <cell r="I1227">
            <v>700515</v>
          </cell>
          <cell r="J1227" t="str">
            <v>PA03-CIGAR PLUG LEADSET</v>
          </cell>
          <cell r="K1227" t="str">
            <v>-</v>
          </cell>
          <cell r="L1227" t="str">
            <v>-</v>
          </cell>
          <cell r="M1227" t="str">
            <v>-</v>
          </cell>
          <cell r="N1227" t="str">
            <v>-</v>
          </cell>
          <cell r="O1227"/>
          <cell r="P1227"/>
          <cell r="Q1227" t="str">
            <v>-</v>
          </cell>
          <cell r="R1227">
            <v>3564097005159</v>
          </cell>
          <cell r="S1227">
            <v>3564098005158</v>
          </cell>
          <cell r="T1227" t="str">
            <v>China</v>
          </cell>
          <cell r="U1227"/>
          <cell r="V1227">
            <v>85444290</v>
          </cell>
          <cell r="W1227" t="str">
            <v>NC</v>
          </cell>
          <cell r="X1227" t="str">
            <v>-</v>
          </cell>
          <cell r="Y1227" t="str">
            <v>-</v>
          </cell>
          <cell r="Z1227"/>
          <cell r="AA1227"/>
          <cell r="AB1227"/>
          <cell r="AC1227"/>
          <cell r="AD1227"/>
          <cell r="AE1227" t="str">
            <v>-</v>
          </cell>
          <cell r="AF1227" t="str">
            <v>-</v>
          </cell>
          <cell r="AG1227" t="str">
            <v>-</v>
          </cell>
          <cell r="AH1227" t="str">
            <v>-</v>
          </cell>
          <cell r="AI1227" t="str">
            <v>-</v>
          </cell>
          <cell r="AJ1227" t="str">
            <v>Polybag</v>
          </cell>
          <cell r="AK1227">
            <v>200</v>
          </cell>
          <cell r="AL1227">
            <v>150</v>
          </cell>
          <cell r="AM1227">
            <v>30</v>
          </cell>
          <cell r="AN1227">
            <v>0.24</v>
          </cell>
          <cell r="AO1227">
            <v>0.24</v>
          </cell>
          <cell r="AP1227"/>
        </row>
        <row r="1228">
          <cell r="I1228">
            <v>750539</v>
          </cell>
          <cell r="J1228" t="str">
            <v>ADAPTOR GGP (10 pcs)</v>
          </cell>
          <cell r="K1228" t="str">
            <v>-</v>
          </cell>
          <cell r="L1228" t="str">
            <v>-</v>
          </cell>
          <cell r="M1228" t="str">
            <v>-</v>
          </cell>
          <cell r="N1228" t="str">
            <v>-</v>
          </cell>
          <cell r="O1228"/>
          <cell r="P1228"/>
          <cell r="Q1228" t="str">
            <v>-</v>
          </cell>
          <cell r="R1228">
            <v>3564097505390</v>
          </cell>
          <cell r="S1228" t="str">
            <v>-</v>
          </cell>
          <cell r="T1228" t="str">
            <v>China</v>
          </cell>
          <cell r="U1228" t="str">
            <v>8544.42.9090</v>
          </cell>
          <cell r="V1228">
            <v>85444290</v>
          </cell>
          <cell r="W1228" t="str">
            <v>NC</v>
          </cell>
          <cell r="X1228" t="str">
            <v>-</v>
          </cell>
          <cell r="Y1228" t="str">
            <v>-</v>
          </cell>
          <cell r="Z1228"/>
          <cell r="AA1228"/>
          <cell r="AB1228"/>
          <cell r="AC1228"/>
          <cell r="AD1228"/>
          <cell r="AE1228" t="str">
            <v>-</v>
          </cell>
          <cell r="AF1228" t="str">
            <v>-</v>
          </cell>
          <cell r="AG1228" t="str">
            <v>-</v>
          </cell>
          <cell r="AH1228" t="str">
            <v>-</v>
          </cell>
          <cell r="AI1228" t="str">
            <v>-</v>
          </cell>
          <cell r="AJ1228" t="str">
            <v>Polybag</v>
          </cell>
          <cell r="AK1228"/>
          <cell r="AL1228"/>
          <cell r="AM1228"/>
          <cell r="AN1228"/>
          <cell r="AO1228">
            <v>0</v>
          </cell>
          <cell r="AP1228"/>
        </row>
        <row r="1229">
          <cell r="I1229">
            <v>750539</v>
          </cell>
          <cell r="J1229" t="str">
            <v>ADAPTOR GGP (10 pcs)</v>
          </cell>
          <cell r="K1229" t="str">
            <v>-</v>
          </cell>
          <cell r="L1229" t="str">
            <v>-</v>
          </cell>
          <cell r="M1229" t="str">
            <v>-</v>
          </cell>
          <cell r="N1229" t="str">
            <v>-</v>
          </cell>
          <cell r="O1229"/>
          <cell r="P1229"/>
          <cell r="Q1229" t="str">
            <v>-</v>
          </cell>
          <cell r="R1229">
            <v>3564097505390</v>
          </cell>
          <cell r="S1229" t="str">
            <v>-</v>
          </cell>
          <cell r="T1229" t="str">
            <v>China</v>
          </cell>
          <cell r="U1229" t="str">
            <v>8544.42.9090</v>
          </cell>
          <cell r="V1229">
            <v>85444290</v>
          </cell>
          <cell r="W1229" t="str">
            <v>NC</v>
          </cell>
          <cell r="X1229" t="str">
            <v>-</v>
          </cell>
          <cell r="Y1229" t="str">
            <v>-</v>
          </cell>
          <cell r="Z1229"/>
          <cell r="AA1229"/>
          <cell r="AB1229"/>
          <cell r="AC1229"/>
          <cell r="AD1229"/>
          <cell r="AE1229" t="str">
            <v>-</v>
          </cell>
          <cell r="AF1229" t="str">
            <v>-</v>
          </cell>
          <cell r="AG1229" t="str">
            <v>-</v>
          </cell>
          <cell r="AH1229" t="str">
            <v>-</v>
          </cell>
          <cell r="AI1229" t="str">
            <v>-</v>
          </cell>
          <cell r="AJ1229" t="str">
            <v>Polybag</v>
          </cell>
          <cell r="AK1229"/>
          <cell r="AL1229"/>
          <cell r="AM1229"/>
          <cell r="AN1229"/>
          <cell r="AO1229">
            <v>0</v>
          </cell>
          <cell r="AP1229"/>
        </row>
        <row r="1230">
          <cell r="I1230">
            <v>750537</v>
          </cell>
          <cell r="J1230" t="str">
            <v>FFT12-100 CONNECT BAR (2 pcs)</v>
          </cell>
          <cell r="K1230" t="str">
            <v>-</v>
          </cell>
          <cell r="L1230" t="str">
            <v>-</v>
          </cell>
          <cell r="M1230" t="str">
            <v>-</v>
          </cell>
          <cell r="N1230" t="str">
            <v>-</v>
          </cell>
          <cell r="O1230"/>
          <cell r="P1230"/>
          <cell r="Q1230" t="str">
            <v>-</v>
          </cell>
          <cell r="R1230">
            <v>3564097505376</v>
          </cell>
          <cell r="S1230" t="str">
            <v>NC</v>
          </cell>
          <cell r="T1230" t="str">
            <v>China</v>
          </cell>
          <cell r="U1230" t="str">
            <v>7318.19.0000</v>
          </cell>
          <cell r="V1230">
            <v>7318190090</v>
          </cell>
          <cell r="W1230" t="str">
            <v>NC</v>
          </cell>
          <cell r="X1230" t="str">
            <v>-</v>
          </cell>
          <cell r="Y1230" t="str">
            <v>-</v>
          </cell>
          <cell r="Z1230"/>
          <cell r="AA1230"/>
          <cell r="AB1230"/>
          <cell r="AC1230">
            <v>0.05</v>
          </cell>
          <cell r="AD1230">
            <v>0.05</v>
          </cell>
          <cell r="AE1230" t="str">
            <v>-</v>
          </cell>
          <cell r="AF1230" t="str">
            <v>-</v>
          </cell>
          <cell r="AG1230" t="str">
            <v>-</v>
          </cell>
          <cell r="AH1230" t="str">
            <v>-</v>
          </cell>
          <cell r="AI1230" t="str">
            <v>-</v>
          </cell>
          <cell r="AJ1230" t="str">
            <v>Polybag</v>
          </cell>
          <cell r="AK1230"/>
          <cell r="AL1230"/>
          <cell r="AM1230"/>
          <cell r="AN1230"/>
          <cell r="AO1230">
            <v>-0.05</v>
          </cell>
          <cell r="AP1230"/>
        </row>
        <row r="1231">
          <cell r="I1231">
            <v>750536</v>
          </cell>
          <cell r="J1231" t="str">
            <v>FFT12-150 CONNECT BAR (2 pcs)</v>
          </cell>
          <cell r="K1231" t="str">
            <v>-</v>
          </cell>
          <cell r="L1231" t="str">
            <v>-</v>
          </cell>
          <cell r="M1231" t="str">
            <v>-</v>
          </cell>
          <cell r="N1231" t="str">
            <v>-</v>
          </cell>
          <cell r="O1231"/>
          <cell r="P1231"/>
          <cell r="Q1231" t="str">
            <v>-</v>
          </cell>
          <cell r="R1231">
            <v>3564097505369</v>
          </cell>
          <cell r="S1231" t="str">
            <v>NC</v>
          </cell>
          <cell r="T1231" t="str">
            <v>China</v>
          </cell>
          <cell r="U1231" t="str">
            <v>7318.19.0000</v>
          </cell>
          <cell r="V1231">
            <v>7318190090</v>
          </cell>
          <cell r="W1231" t="str">
            <v>NC</v>
          </cell>
          <cell r="X1231" t="str">
            <v>-</v>
          </cell>
          <cell r="Y1231" t="str">
            <v>-</v>
          </cell>
          <cell r="Z1231"/>
          <cell r="AA1231"/>
          <cell r="AB1231"/>
          <cell r="AC1231">
            <v>0.06</v>
          </cell>
          <cell r="AD1231">
            <v>0.06</v>
          </cell>
          <cell r="AE1231" t="str">
            <v>-</v>
          </cell>
          <cell r="AF1231" t="str">
            <v>-</v>
          </cell>
          <cell r="AG1231" t="str">
            <v>-</v>
          </cell>
          <cell r="AH1231" t="str">
            <v>-</v>
          </cell>
          <cell r="AI1231" t="str">
            <v>-</v>
          </cell>
          <cell r="AJ1231" t="str">
            <v>Polybag</v>
          </cell>
          <cell r="AK1231"/>
          <cell r="AL1231"/>
          <cell r="AM1231"/>
          <cell r="AN1231"/>
          <cell r="AO1231">
            <v>-0.06</v>
          </cell>
          <cell r="AP1231"/>
        </row>
        <row r="1232">
          <cell r="I1232">
            <v>750550</v>
          </cell>
          <cell r="J1232" t="str">
            <v>FPH12-1100W CONNECT BAR (5 pcs)</v>
          </cell>
          <cell r="K1232" t="str">
            <v>-</v>
          </cell>
          <cell r="L1232" t="str">
            <v>-</v>
          </cell>
          <cell r="M1232" t="str">
            <v>-</v>
          </cell>
          <cell r="N1232" t="str">
            <v>-</v>
          </cell>
          <cell r="O1232"/>
          <cell r="P1232"/>
          <cell r="Q1232" t="str">
            <v>-</v>
          </cell>
          <cell r="R1232">
            <v>3564097505505</v>
          </cell>
          <cell r="S1232" t="str">
            <v>3564098505504</v>
          </cell>
          <cell r="T1232" t="str">
            <v>China</v>
          </cell>
          <cell r="U1232" t="str">
            <v>7318.19.0000</v>
          </cell>
          <cell r="V1232">
            <v>7318190090</v>
          </cell>
          <cell r="W1232" t="str">
            <v>NC</v>
          </cell>
          <cell r="X1232" t="str">
            <v>-</v>
          </cell>
          <cell r="Y1232" t="str">
            <v>-</v>
          </cell>
          <cell r="Z1232"/>
          <cell r="AA1232"/>
          <cell r="AB1232"/>
          <cell r="AC1232">
            <v>0.08</v>
          </cell>
          <cell r="AD1232">
            <v>0.08</v>
          </cell>
          <cell r="AE1232" t="str">
            <v>-</v>
          </cell>
          <cell r="AF1232" t="str">
            <v>-</v>
          </cell>
          <cell r="AG1232" t="str">
            <v>-</v>
          </cell>
          <cell r="AH1232" t="str">
            <v>-</v>
          </cell>
          <cell r="AI1232" t="str">
            <v>-</v>
          </cell>
          <cell r="AJ1232" t="str">
            <v>Polybag</v>
          </cell>
          <cell r="AK1232"/>
          <cell r="AL1232"/>
          <cell r="AM1232"/>
          <cell r="AN1232"/>
          <cell r="AO1232">
            <v>-0.08</v>
          </cell>
          <cell r="AP1232"/>
        </row>
        <row r="1233">
          <cell r="I1233">
            <v>750551</v>
          </cell>
          <cell r="J1233" t="str">
            <v>FPH12-750W CONNECT BAR (5 pcs)</v>
          </cell>
          <cell r="K1233" t="str">
            <v>-</v>
          </cell>
          <cell r="L1233" t="str">
            <v>-</v>
          </cell>
          <cell r="M1233" t="str">
            <v>-</v>
          </cell>
          <cell r="N1233" t="str">
            <v>-</v>
          </cell>
          <cell r="O1233"/>
          <cell r="P1233"/>
          <cell r="Q1233" t="str">
            <v>-</v>
          </cell>
          <cell r="R1233">
            <v>3564097505512</v>
          </cell>
          <cell r="S1233" t="str">
            <v>3564098505511</v>
          </cell>
          <cell r="T1233" t="str">
            <v>China</v>
          </cell>
          <cell r="U1233" t="str">
            <v>7318.19.0000</v>
          </cell>
          <cell r="V1233">
            <v>7318190090</v>
          </cell>
          <cell r="W1233" t="str">
            <v>NC</v>
          </cell>
          <cell r="X1233" t="str">
            <v>-</v>
          </cell>
          <cell r="Y1233" t="str">
            <v>-</v>
          </cell>
          <cell r="Z1233"/>
          <cell r="AA1233"/>
          <cell r="AB1233"/>
          <cell r="AC1233">
            <v>6.5000000000000002E-2</v>
          </cell>
          <cell r="AD1233">
            <v>6.5000000000000002E-2</v>
          </cell>
          <cell r="AE1233" t="str">
            <v>-</v>
          </cell>
          <cell r="AF1233" t="str">
            <v>-</v>
          </cell>
          <cell r="AG1233" t="str">
            <v>-</v>
          </cell>
          <cell r="AH1233" t="str">
            <v>-</v>
          </cell>
          <cell r="AI1233" t="str">
            <v>-</v>
          </cell>
          <cell r="AJ1233" t="str">
            <v>Polybag</v>
          </cell>
          <cell r="AK1233"/>
          <cell r="AL1233"/>
          <cell r="AM1233"/>
          <cell r="AN1233"/>
          <cell r="AO1233">
            <v>-6.5000000000000002E-2</v>
          </cell>
          <cell r="AP1233"/>
        </row>
        <row r="1234">
          <cell r="I1234">
            <v>750535</v>
          </cell>
          <cell r="J1234" t="str">
            <v>GGP ADAPTOR to T1 (10 pcs)</v>
          </cell>
          <cell r="K1234" t="str">
            <v>-</v>
          </cell>
          <cell r="L1234" t="str">
            <v>-</v>
          </cell>
          <cell r="M1234" t="str">
            <v>-</v>
          </cell>
          <cell r="N1234" t="str">
            <v>-</v>
          </cell>
          <cell r="O1234"/>
          <cell r="P1234"/>
          <cell r="Q1234" t="str">
            <v>-</v>
          </cell>
          <cell r="R1234">
            <v>3564097505352</v>
          </cell>
          <cell r="S1234" t="str">
            <v>-</v>
          </cell>
          <cell r="T1234" t="str">
            <v>China</v>
          </cell>
          <cell r="U1234" t="str">
            <v>8544.42.9090</v>
          </cell>
          <cell r="V1234">
            <v>85444290</v>
          </cell>
          <cell r="W1234" t="str">
            <v>NC</v>
          </cell>
          <cell r="X1234" t="str">
            <v>-</v>
          </cell>
          <cell r="Y1234" t="str">
            <v>-</v>
          </cell>
          <cell r="Z1234"/>
          <cell r="AA1234"/>
          <cell r="AB1234"/>
          <cell r="AC1234"/>
          <cell r="AD1234"/>
          <cell r="AE1234" t="str">
            <v>-</v>
          </cell>
          <cell r="AF1234" t="str">
            <v>-</v>
          </cell>
          <cell r="AG1234" t="str">
            <v>-</v>
          </cell>
          <cell r="AH1234" t="str">
            <v>-</v>
          </cell>
          <cell r="AI1234" t="str">
            <v>-</v>
          </cell>
          <cell r="AJ1234" t="str">
            <v>Polybag</v>
          </cell>
          <cell r="AK1234"/>
          <cell r="AL1234"/>
          <cell r="AM1234"/>
          <cell r="AN1234"/>
          <cell r="AO1234">
            <v>0</v>
          </cell>
          <cell r="AP1234"/>
        </row>
        <row r="1235">
          <cell r="I1235">
            <v>750549</v>
          </cell>
          <cell r="J1235" t="str">
            <v>M5 SCREWS KIT (2pcs)</v>
          </cell>
          <cell r="K1235" t="str">
            <v>-</v>
          </cell>
          <cell r="L1235" t="str">
            <v>-</v>
          </cell>
          <cell r="M1235" t="str">
            <v>-</v>
          </cell>
          <cell r="N1235" t="str">
            <v>-</v>
          </cell>
          <cell r="O1235"/>
          <cell r="P1235"/>
          <cell r="Q1235" t="str">
            <v>-</v>
          </cell>
          <cell r="R1235" t="str">
            <v>356409750549</v>
          </cell>
          <cell r="S1235" t="str">
            <v>3564098505498</v>
          </cell>
          <cell r="T1235" t="str">
            <v>China</v>
          </cell>
          <cell r="U1235" t="str">
            <v>7318.19.0000</v>
          </cell>
          <cell r="V1235">
            <v>7318190090</v>
          </cell>
          <cell r="W1235" t="str">
            <v>NC</v>
          </cell>
          <cell r="X1235" t="str">
            <v>-</v>
          </cell>
          <cell r="Y1235" t="str">
            <v>-</v>
          </cell>
          <cell r="Z1235"/>
          <cell r="AA1235"/>
          <cell r="AB1235"/>
          <cell r="AC1235"/>
          <cell r="AD1235"/>
          <cell r="AE1235" t="str">
            <v>-</v>
          </cell>
          <cell r="AF1235" t="str">
            <v>-</v>
          </cell>
          <cell r="AG1235" t="str">
            <v>-</v>
          </cell>
          <cell r="AH1235" t="str">
            <v>-</v>
          </cell>
          <cell r="AI1235" t="str">
            <v>-</v>
          </cell>
          <cell r="AJ1235" t="str">
            <v>Polybag</v>
          </cell>
          <cell r="AK1235"/>
          <cell r="AL1235"/>
          <cell r="AM1235"/>
          <cell r="AN1235"/>
          <cell r="AO1235">
            <v>0</v>
          </cell>
          <cell r="AP1235"/>
        </row>
        <row r="1236">
          <cell r="I1236">
            <v>750548</v>
          </cell>
          <cell r="J1236" t="str">
            <v>M6 SCREWS KIT (2pcs)</v>
          </cell>
          <cell r="K1236" t="str">
            <v>-</v>
          </cell>
          <cell r="L1236" t="str">
            <v>-</v>
          </cell>
          <cell r="M1236" t="str">
            <v>-</v>
          </cell>
          <cell r="N1236" t="str">
            <v>-</v>
          </cell>
          <cell r="O1236"/>
          <cell r="P1236"/>
          <cell r="Q1236" t="str">
            <v>-</v>
          </cell>
          <cell r="R1236" t="str">
            <v>356409750548</v>
          </cell>
          <cell r="S1236" t="str">
            <v>3564098505487</v>
          </cell>
          <cell r="T1236" t="str">
            <v>China</v>
          </cell>
          <cell r="U1236" t="str">
            <v>7318.19.0000</v>
          </cell>
          <cell r="V1236">
            <v>7318190090</v>
          </cell>
          <cell r="W1236" t="str">
            <v>NC</v>
          </cell>
          <cell r="X1236" t="str">
            <v>-</v>
          </cell>
          <cell r="Y1236" t="str">
            <v>-</v>
          </cell>
          <cell r="Z1236"/>
          <cell r="AA1236"/>
          <cell r="AB1236"/>
          <cell r="AC1236"/>
          <cell r="AD1236"/>
          <cell r="AE1236" t="str">
            <v>-</v>
          </cell>
          <cell r="AF1236" t="str">
            <v>-</v>
          </cell>
          <cell r="AG1236" t="str">
            <v>-</v>
          </cell>
          <cell r="AH1236" t="str">
            <v>-</v>
          </cell>
          <cell r="AI1236" t="str">
            <v>-</v>
          </cell>
          <cell r="AJ1236" t="str">
            <v>Polybag</v>
          </cell>
          <cell r="AK1236"/>
          <cell r="AL1236"/>
          <cell r="AM1236"/>
          <cell r="AN1236"/>
          <cell r="AO1236">
            <v>0</v>
          </cell>
          <cell r="AP1236"/>
        </row>
        <row r="1237">
          <cell r="I1237">
            <v>750538</v>
          </cell>
          <cell r="J1237" t="str">
            <v>T1 to T2 ADAPTOR (2 pcs)</v>
          </cell>
          <cell r="K1237" t="str">
            <v>-</v>
          </cell>
          <cell r="L1237" t="str">
            <v>-</v>
          </cell>
          <cell r="M1237" t="str">
            <v>-</v>
          </cell>
          <cell r="N1237" t="str">
            <v>-</v>
          </cell>
          <cell r="O1237"/>
          <cell r="P1237"/>
          <cell r="Q1237" t="str">
            <v>-</v>
          </cell>
          <cell r="R1237">
            <v>3564097505383</v>
          </cell>
          <cell r="S1237" t="str">
            <v>NC</v>
          </cell>
          <cell r="T1237" t="str">
            <v>China</v>
          </cell>
          <cell r="U1237" t="str">
            <v>7318.19.0000</v>
          </cell>
          <cell r="V1237">
            <v>7318190090</v>
          </cell>
          <cell r="W1237" t="str">
            <v>NC</v>
          </cell>
          <cell r="X1237" t="str">
            <v>-</v>
          </cell>
          <cell r="Y1237" t="str">
            <v>-</v>
          </cell>
          <cell r="Z1237"/>
          <cell r="AA1237"/>
          <cell r="AB1237"/>
          <cell r="AC1237">
            <v>0.02</v>
          </cell>
          <cell r="AD1237">
            <v>0.02</v>
          </cell>
          <cell r="AE1237" t="str">
            <v>-</v>
          </cell>
          <cell r="AF1237" t="str">
            <v>-</v>
          </cell>
          <cell r="AG1237" t="str">
            <v>-</v>
          </cell>
          <cell r="AH1237" t="str">
            <v>-</v>
          </cell>
          <cell r="AI1237" t="str">
            <v>-</v>
          </cell>
          <cell r="AJ1237" t="str">
            <v>Polybag</v>
          </cell>
          <cell r="AK1237"/>
          <cell r="AL1237"/>
          <cell r="AM1237"/>
          <cell r="AN1237"/>
          <cell r="AO1237">
            <v>-0.02</v>
          </cell>
          <cell r="AP1237"/>
        </row>
        <row r="1238">
          <cell r="I1238">
            <v>750577</v>
          </cell>
          <cell r="J1238" t="str">
            <v>T11 (M8 FEMALE) TO SAE ADAPTOR (2 pcs)</v>
          </cell>
          <cell r="K1238" t="str">
            <v>-</v>
          </cell>
          <cell r="L1238" t="str">
            <v>-</v>
          </cell>
          <cell r="M1238" t="str">
            <v>-</v>
          </cell>
          <cell r="N1238" t="str">
            <v>-</v>
          </cell>
          <cell r="O1238"/>
          <cell r="P1238"/>
          <cell r="Q1238" t="str">
            <v>-</v>
          </cell>
          <cell r="R1238" t="str">
            <v>356409750577</v>
          </cell>
          <cell r="S1238" t="str">
            <v>3564098505776</v>
          </cell>
          <cell r="T1238" t="str">
            <v>China</v>
          </cell>
          <cell r="U1238" t="str">
            <v>7318.19.0000</v>
          </cell>
          <cell r="V1238">
            <v>7318190090</v>
          </cell>
          <cell r="W1238" t="str">
            <v>NC</v>
          </cell>
          <cell r="X1238" t="str">
            <v>-</v>
          </cell>
          <cell r="Y1238" t="str">
            <v>-</v>
          </cell>
          <cell r="Z1238"/>
          <cell r="AA1238"/>
          <cell r="AB1238"/>
          <cell r="AC1238">
            <v>8.5999999999999993E-2</v>
          </cell>
          <cell r="AD1238">
            <v>8.5999999999999993E-2</v>
          </cell>
          <cell r="AE1238" t="str">
            <v>-</v>
          </cell>
          <cell r="AF1238" t="str">
            <v>-</v>
          </cell>
          <cell r="AG1238" t="str">
            <v>-</v>
          </cell>
          <cell r="AH1238" t="str">
            <v>-</v>
          </cell>
          <cell r="AI1238" t="str">
            <v>-</v>
          </cell>
          <cell r="AJ1238" t="str">
            <v>Polybag</v>
          </cell>
          <cell r="AK1238"/>
          <cell r="AL1238"/>
          <cell r="AM1238"/>
          <cell r="AN1238"/>
          <cell r="AO1238">
            <v>-8.5999999999999993E-2</v>
          </cell>
          <cell r="AP1238"/>
        </row>
        <row r="1239">
          <cell r="I1239">
            <v>750541</v>
          </cell>
          <cell r="J1239" t="str">
            <v>T11 (M8) to SAE Adaptor (x2)</v>
          </cell>
          <cell r="K1239" t="str">
            <v>-</v>
          </cell>
          <cell r="L1239" t="str">
            <v>-</v>
          </cell>
          <cell r="M1239" t="str">
            <v>-</v>
          </cell>
          <cell r="N1239" t="str">
            <v>-</v>
          </cell>
          <cell r="O1239"/>
          <cell r="P1239"/>
          <cell r="Q1239" t="str">
            <v>-</v>
          </cell>
          <cell r="R1239">
            <v>3564097505413</v>
          </cell>
          <cell r="S1239" t="str">
            <v>NC</v>
          </cell>
          <cell r="T1239" t="str">
            <v>China</v>
          </cell>
          <cell r="U1239" t="str">
            <v>7318.19.0000</v>
          </cell>
          <cell r="V1239">
            <v>7318190090</v>
          </cell>
          <cell r="W1239" t="str">
            <v>NC</v>
          </cell>
          <cell r="X1239" t="str">
            <v>-</v>
          </cell>
          <cell r="Y1239" t="str">
            <v>-</v>
          </cell>
          <cell r="Z1239"/>
          <cell r="AA1239"/>
          <cell r="AB1239"/>
          <cell r="AC1239">
            <v>8.5999999999999993E-2</v>
          </cell>
          <cell r="AD1239">
            <v>8.5999999999999993E-2</v>
          </cell>
          <cell r="AE1239" t="str">
            <v>-</v>
          </cell>
          <cell r="AF1239" t="str">
            <v>-</v>
          </cell>
          <cell r="AG1239" t="str">
            <v>-</v>
          </cell>
          <cell r="AH1239" t="str">
            <v>-</v>
          </cell>
          <cell r="AI1239" t="str">
            <v>-</v>
          </cell>
          <cell r="AJ1239" t="str">
            <v>Polybag</v>
          </cell>
          <cell r="AK1239"/>
          <cell r="AL1239"/>
          <cell r="AM1239"/>
          <cell r="AN1239"/>
          <cell r="AO1239">
            <v>-8.5999999999999993E-2</v>
          </cell>
          <cell r="AP1239"/>
        </row>
        <row r="1240">
          <cell r="I1240">
            <v>750540</v>
          </cell>
          <cell r="J1240" t="str">
            <v>T6 (M6 MALE) to AUTOMOTIVE ADAPTOR (2 pcs)</v>
          </cell>
          <cell r="K1240" t="str">
            <v>-</v>
          </cell>
          <cell r="L1240" t="str">
            <v>-</v>
          </cell>
          <cell r="M1240" t="str">
            <v>-</v>
          </cell>
          <cell r="N1240" t="str">
            <v>-</v>
          </cell>
          <cell r="O1240"/>
          <cell r="P1240"/>
          <cell r="Q1240" t="str">
            <v>-</v>
          </cell>
          <cell r="R1240">
            <v>3564097505406</v>
          </cell>
          <cell r="S1240" t="str">
            <v>NC</v>
          </cell>
          <cell r="T1240" t="str">
            <v>China</v>
          </cell>
          <cell r="U1240" t="str">
            <v>7318.19.0000</v>
          </cell>
          <cell r="V1240">
            <v>7318190090</v>
          </cell>
          <cell r="W1240" t="str">
            <v>NC</v>
          </cell>
          <cell r="X1240" t="str">
            <v>-</v>
          </cell>
          <cell r="Y1240" t="str">
            <v>-</v>
          </cell>
          <cell r="Z1240"/>
          <cell r="AA1240"/>
          <cell r="AB1240"/>
          <cell r="AC1240">
            <v>8.6999999999999994E-2</v>
          </cell>
          <cell r="AD1240">
            <v>8.6999999999999994E-2</v>
          </cell>
          <cell r="AE1240" t="str">
            <v>-</v>
          </cell>
          <cell r="AF1240" t="str">
            <v>-</v>
          </cell>
          <cell r="AG1240" t="str">
            <v>-</v>
          </cell>
          <cell r="AH1240" t="str">
            <v>-</v>
          </cell>
          <cell r="AI1240" t="str">
            <v>-</v>
          </cell>
          <cell r="AJ1240" t="str">
            <v>Polybag</v>
          </cell>
          <cell r="AK1240"/>
          <cell r="AL1240"/>
          <cell r="AM1240"/>
          <cell r="AN1240"/>
          <cell r="AO1240">
            <v>-8.6999999999999994E-2</v>
          </cell>
          <cell r="AP1240"/>
        </row>
        <row r="1241">
          <cell r="I1241">
            <v>750546</v>
          </cell>
          <cell r="J1241" t="str">
            <v>M6 TO AUTOMOTIVE ADAPTOR (x2 pcs)</v>
          </cell>
          <cell r="K1241" t="str">
            <v>-</v>
          </cell>
          <cell r="L1241" t="str">
            <v>-</v>
          </cell>
          <cell r="M1241" t="str">
            <v>-</v>
          </cell>
          <cell r="N1241" t="str">
            <v>-</v>
          </cell>
          <cell r="O1241"/>
          <cell r="P1241"/>
          <cell r="Q1241" t="str">
            <v>-</v>
          </cell>
          <cell r="R1241">
            <v>3564097505468</v>
          </cell>
          <cell r="S1241" t="str">
            <v>NC</v>
          </cell>
          <cell r="T1241" t="str">
            <v>China</v>
          </cell>
          <cell r="U1241" t="str">
            <v>7318.19.0000</v>
          </cell>
          <cell r="V1241">
            <v>7318190090</v>
          </cell>
          <cell r="W1241" t="str">
            <v>NC</v>
          </cell>
          <cell r="X1241" t="str">
            <v>-</v>
          </cell>
          <cell r="Y1241" t="str">
            <v>-</v>
          </cell>
          <cell r="Z1241"/>
          <cell r="AA1241"/>
          <cell r="AB1241"/>
          <cell r="AC1241">
            <v>8.6999999999999994E-2</v>
          </cell>
          <cell r="AD1241">
            <v>8.6999999999999994E-2</v>
          </cell>
          <cell r="AE1241" t="str">
            <v>-</v>
          </cell>
          <cell r="AF1241" t="str">
            <v>-</v>
          </cell>
          <cell r="AG1241" t="str">
            <v>-</v>
          </cell>
          <cell r="AH1241" t="str">
            <v>-</v>
          </cell>
          <cell r="AI1241" t="str">
            <v>-</v>
          </cell>
          <cell r="AJ1241" t="str">
            <v>Polybag</v>
          </cell>
          <cell r="AK1241"/>
          <cell r="AL1241"/>
          <cell r="AM1241"/>
          <cell r="AN1241"/>
          <cell r="AO1241">
            <v>-8.6999999999999994E-2</v>
          </cell>
          <cell r="AP1241"/>
        </row>
        <row r="1242">
          <cell r="I1242">
            <v>750556</v>
          </cell>
          <cell r="J1242" t="str">
            <v>WATERING KIT 24V (4x6V)</v>
          </cell>
          <cell r="K1242" t="str">
            <v>-</v>
          </cell>
          <cell r="L1242" t="str">
            <v>-</v>
          </cell>
          <cell r="M1242" t="str">
            <v>-</v>
          </cell>
          <cell r="N1242" t="str">
            <v>-</v>
          </cell>
          <cell r="O1242"/>
          <cell r="P1242"/>
          <cell r="Q1242" t="str">
            <v>-</v>
          </cell>
          <cell r="R1242">
            <v>3564097505567</v>
          </cell>
          <cell r="S1242" t="str">
            <v>NC</v>
          </cell>
          <cell r="T1242" t="str">
            <v>Germany</v>
          </cell>
          <cell r="U1242"/>
          <cell r="V1242">
            <v>8507900000</v>
          </cell>
          <cell r="W1242" t="str">
            <v>NC</v>
          </cell>
          <cell r="X1242" t="str">
            <v>-</v>
          </cell>
          <cell r="Y1242" t="str">
            <v>-</v>
          </cell>
          <cell r="Z1242"/>
          <cell r="AA1242"/>
          <cell r="AB1242"/>
          <cell r="AC1242">
            <v>0.44</v>
          </cell>
          <cell r="AD1242">
            <v>0.44</v>
          </cell>
          <cell r="AE1242" t="str">
            <v>-</v>
          </cell>
          <cell r="AF1242" t="str">
            <v>-</v>
          </cell>
          <cell r="AG1242" t="str">
            <v>-</v>
          </cell>
          <cell r="AH1242" t="str">
            <v>-</v>
          </cell>
          <cell r="AI1242" t="str">
            <v>-</v>
          </cell>
          <cell r="AJ1242" t="str">
            <v>Polybag</v>
          </cell>
          <cell r="AK1242">
            <v>420</v>
          </cell>
          <cell r="AL1242">
            <v>300</v>
          </cell>
          <cell r="AM1242">
            <v>80</v>
          </cell>
          <cell r="AN1242">
            <v>0.45</v>
          </cell>
          <cell r="AO1242">
            <v>1.0000000000000009E-2</v>
          </cell>
          <cell r="AP1242"/>
        </row>
        <row r="1243">
          <cell r="I1243">
            <v>750557</v>
          </cell>
          <cell r="J1243" t="str">
            <v>WATERING KIT 36V (6x6V)</v>
          </cell>
          <cell r="K1243" t="str">
            <v>-</v>
          </cell>
          <cell r="L1243" t="str">
            <v>-</v>
          </cell>
          <cell r="M1243" t="str">
            <v>-</v>
          </cell>
          <cell r="N1243" t="str">
            <v>-</v>
          </cell>
          <cell r="O1243"/>
          <cell r="P1243"/>
          <cell r="Q1243" t="str">
            <v>-</v>
          </cell>
          <cell r="R1243">
            <v>3564097505574</v>
          </cell>
          <cell r="S1243" t="str">
            <v>NC</v>
          </cell>
          <cell r="T1243" t="str">
            <v>Germany</v>
          </cell>
          <cell r="U1243"/>
          <cell r="V1243">
            <v>8507900000</v>
          </cell>
          <cell r="W1243" t="str">
            <v>NC</v>
          </cell>
          <cell r="X1243" t="str">
            <v>-</v>
          </cell>
          <cell r="Y1243" t="str">
            <v>-</v>
          </cell>
          <cell r="Z1243"/>
          <cell r="AA1243"/>
          <cell r="AB1243"/>
          <cell r="AC1243">
            <v>0.69</v>
          </cell>
          <cell r="AD1243">
            <v>0.69</v>
          </cell>
          <cell r="AE1243" t="str">
            <v>-</v>
          </cell>
          <cell r="AF1243" t="str">
            <v>-</v>
          </cell>
          <cell r="AG1243" t="str">
            <v>-</v>
          </cell>
          <cell r="AH1243" t="str">
            <v>-</v>
          </cell>
          <cell r="AI1243" t="str">
            <v>-</v>
          </cell>
          <cell r="AJ1243" t="str">
            <v>Polybag</v>
          </cell>
          <cell r="AK1243">
            <v>420</v>
          </cell>
          <cell r="AL1243">
            <v>300</v>
          </cell>
          <cell r="AM1243">
            <v>80</v>
          </cell>
          <cell r="AN1243">
            <v>0.7</v>
          </cell>
          <cell r="AO1243">
            <v>1.0000000000000009E-2</v>
          </cell>
          <cell r="AP1243"/>
        </row>
        <row r="1244">
          <cell r="I1244">
            <v>750560</v>
          </cell>
          <cell r="J1244" t="str">
            <v>WATERING KIT 48V (4x12V)</v>
          </cell>
          <cell r="K1244" t="str">
            <v>-</v>
          </cell>
          <cell r="L1244" t="str">
            <v>-</v>
          </cell>
          <cell r="M1244" t="str">
            <v>-</v>
          </cell>
          <cell r="N1244" t="str">
            <v>-</v>
          </cell>
          <cell r="O1244"/>
          <cell r="P1244"/>
          <cell r="Q1244" t="str">
            <v>-</v>
          </cell>
          <cell r="R1244">
            <v>3564097505581</v>
          </cell>
          <cell r="S1244" t="str">
            <v>NC</v>
          </cell>
          <cell r="T1244" t="str">
            <v>Germany</v>
          </cell>
          <cell r="U1244"/>
          <cell r="V1244">
            <v>8507900000</v>
          </cell>
          <cell r="W1244" t="str">
            <v>NC</v>
          </cell>
          <cell r="X1244" t="str">
            <v>-</v>
          </cell>
          <cell r="Y1244" t="str">
            <v>-</v>
          </cell>
          <cell r="Z1244"/>
          <cell r="AA1244"/>
          <cell r="AB1244"/>
          <cell r="AC1244">
            <v>0.74</v>
          </cell>
          <cell r="AD1244">
            <v>0.74</v>
          </cell>
          <cell r="AE1244" t="str">
            <v>-</v>
          </cell>
          <cell r="AF1244" t="str">
            <v>-</v>
          </cell>
          <cell r="AG1244" t="str">
            <v>-</v>
          </cell>
          <cell r="AH1244" t="str">
            <v>-</v>
          </cell>
          <cell r="AI1244" t="str">
            <v>-</v>
          </cell>
          <cell r="AJ1244" t="str">
            <v>Polybag</v>
          </cell>
          <cell r="AK1244">
            <v>420</v>
          </cell>
          <cell r="AL1244">
            <v>300</v>
          </cell>
          <cell r="AM1244">
            <v>80</v>
          </cell>
          <cell r="AN1244">
            <v>0.75</v>
          </cell>
          <cell r="AO1244">
            <v>1.0000000000000009E-2</v>
          </cell>
          <cell r="AP1244"/>
        </row>
        <row r="1245">
          <cell r="I1245">
            <v>750559</v>
          </cell>
          <cell r="J1245" t="str">
            <v>WATERING KIT 48V (6x8V)</v>
          </cell>
          <cell r="K1245" t="str">
            <v>-</v>
          </cell>
          <cell r="L1245" t="str">
            <v>-</v>
          </cell>
          <cell r="M1245" t="str">
            <v>-</v>
          </cell>
          <cell r="N1245" t="str">
            <v>-</v>
          </cell>
          <cell r="O1245"/>
          <cell r="P1245"/>
          <cell r="Q1245" t="str">
            <v>-</v>
          </cell>
          <cell r="R1245">
            <v>3564097505598</v>
          </cell>
          <cell r="S1245" t="str">
            <v>NC</v>
          </cell>
          <cell r="T1245" t="str">
            <v>Germany</v>
          </cell>
          <cell r="U1245"/>
          <cell r="V1245">
            <v>8507900000</v>
          </cell>
          <cell r="W1245" t="str">
            <v>NC</v>
          </cell>
          <cell r="X1245" t="str">
            <v>-</v>
          </cell>
          <cell r="Y1245" t="str">
            <v>-</v>
          </cell>
          <cell r="Z1245"/>
          <cell r="AA1245"/>
          <cell r="AB1245"/>
          <cell r="AC1245">
            <v>0.74</v>
          </cell>
          <cell r="AD1245">
            <v>0.74</v>
          </cell>
          <cell r="AE1245" t="str">
            <v>-</v>
          </cell>
          <cell r="AF1245" t="str">
            <v>-</v>
          </cell>
          <cell r="AG1245" t="str">
            <v>-</v>
          </cell>
          <cell r="AH1245" t="str">
            <v>-</v>
          </cell>
          <cell r="AI1245" t="str">
            <v>-</v>
          </cell>
          <cell r="AJ1245" t="str">
            <v>Polybag</v>
          </cell>
          <cell r="AK1245">
            <v>420</v>
          </cell>
          <cell r="AL1245">
            <v>300</v>
          </cell>
          <cell r="AM1245">
            <v>80</v>
          </cell>
          <cell r="AN1245">
            <v>0.75</v>
          </cell>
          <cell r="AO1245">
            <v>1.0000000000000009E-2</v>
          </cell>
          <cell r="AP1245"/>
        </row>
        <row r="1246">
          <cell r="I1246">
            <v>750558</v>
          </cell>
          <cell r="J1246" t="str">
            <v>WATERING KIT 48V (8x6V)</v>
          </cell>
          <cell r="K1246" t="str">
            <v>-</v>
          </cell>
          <cell r="L1246" t="str">
            <v>-</v>
          </cell>
          <cell r="M1246" t="str">
            <v>-</v>
          </cell>
          <cell r="N1246" t="str">
            <v>-</v>
          </cell>
          <cell r="O1246"/>
          <cell r="P1246"/>
          <cell r="Q1246" t="str">
            <v>-</v>
          </cell>
          <cell r="R1246">
            <v>3564097505604</v>
          </cell>
          <cell r="S1246" t="str">
            <v>NC</v>
          </cell>
          <cell r="T1246" t="str">
            <v>Germany</v>
          </cell>
          <cell r="U1246"/>
          <cell r="V1246">
            <v>8507900000</v>
          </cell>
          <cell r="W1246" t="str">
            <v>NC</v>
          </cell>
          <cell r="X1246" t="str">
            <v>-</v>
          </cell>
          <cell r="Y1246" t="str">
            <v>-</v>
          </cell>
          <cell r="Z1246"/>
          <cell r="AA1246"/>
          <cell r="AB1246"/>
          <cell r="AC1246">
            <v>0.69</v>
          </cell>
          <cell r="AD1246">
            <v>0.69</v>
          </cell>
          <cell r="AE1246" t="str">
            <v>-</v>
          </cell>
          <cell r="AF1246" t="str">
            <v>-</v>
          </cell>
          <cell r="AG1246" t="str">
            <v>-</v>
          </cell>
          <cell r="AH1246" t="str">
            <v>-</v>
          </cell>
          <cell r="AI1246" t="str">
            <v>-</v>
          </cell>
          <cell r="AJ1246" t="str">
            <v>Polybag</v>
          </cell>
          <cell r="AK1246">
            <v>420</v>
          </cell>
          <cell r="AL1246">
            <v>300</v>
          </cell>
          <cell r="AM1246">
            <v>80</v>
          </cell>
          <cell r="AN1246">
            <v>0.7</v>
          </cell>
          <cell r="AO1246">
            <v>1.0000000000000009E-2</v>
          </cell>
          <cell r="AP1246"/>
        </row>
        <row r="1247">
          <cell r="I1247">
            <v>700549</v>
          </cell>
          <cell r="J1247" t="str">
            <v>EU TO UK ADAPTER</v>
          </cell>
          <cell r="K1247" t="str">
            <v>-</v>
          </cell>
          <cell r="L1247" t="str">
            <v>-</v>
          </cell>
          <cell r="M1247" t="str">
            <v>-</v>
          </cell>
          <cell r="N1247" t="str">
            <v>-</v>
          </cell>
          <cell r="O1247"/>
          <cell r="P1247"/>
          <cell r="Q1247" t="str">
            <v>-</v>
          </cell>
          <cell r="R1247">
            <v>3564097005494</v>
          </cell>
          <cell r="S1247">
            <v>3564098005493</v>
          </cell>
          <cell r="T1247" t="str">
            <v>China</v>
          </cell>
          <cell r="U1247"/>
          <cell r="V1247">
            <v>8504406090</v>
          </cell>
          <cell r="W1247" t="str">
            <v>NC</v>
          </cell>
          <cell r="X1247" t="str">
            <v>-</v>
          </cell>
          <cell r="Y1247" t="str">
            <v>-</v>
          </cell>
          <cell r="Z1247"/>
          <cell r="AA1247"/>
          <cell r="AB1247"/>
          <cell r="AC1247"/>
          <cell r="AD1247"/>
          <cell r="AE1247" t="str">
            <v>-</v>
          </cell>
          <cell r="AF1247" t="str">
            <v>-</v>
          </cell>
          <cell r="AG1247" t="str">
            <v>-</v>
          </cell>
          <cell r="AH1247" t="str">
            <v>-</v>
          </cell>
          <cell r="AI1247" t="str">
            <v>-</v>
          </cell>
          <cell r="AJ1247" t="str">
            <v>Box</v>
          </cell>
          <cell r="AK1247"/>
          <cell r="AL1247"/>
          <cell r="AM1247"/>
          <cell r="AN1247">
            <v>0.08</v>
          </cell>
          <cell r="AO1247">
            <v>0.08</v>
          </cell>
          <cell r="AP1247"/>
        </row>
        <row r="1259">
          <cell r="J1259" t="str">
            <v xml:space="preserve">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s Produits"/>
      <sheetName val="Datasheets &amp; Manuels"/>
    </sheetNames>
    <sheetDataSet>
      <sheetData sheetId="0"/>
      <sheetData sheetId="1">
        <row r="1">
          <cell r="A1" t="str">
            <v>BS BATTERY – Datasheets, Manuels &amp; Catalogues (bs-battery.com)</v>
          </cell>
        </row>
        <row r="2">
          <cell r="A2" t="str">
            <v>BS Code (PN)</v>
          </cell>
          <cell r="B2" t="str">
            <v>Catégorie</v>
          </cell>
          <cell r="C2" t="str">
            <v>Sous-catégorie</v>
          </cell>
          <cell r="D2" t="str">
            <v>Produit / Document</v>
          </cell>
          <cell r="E2" t="str">
            <v>Type</v>
          </cell>
          <cell r="F2" t="str">
            <v>URL</v>
          </cell>
        </row>
        <row r="3">
          <cell r="A3" t="str">
            <v>—</v>
          </cell>
          <cell r="B3" t="str">
            <v>CATALOGUES</v>
          </cell>
          <cell r="C3" t="str">
            <v>Powersport USA</v>
          </cell>
          <cell r="D3" t="str">
            <v>Catalog USA 2026 – Powersport</v>
          </cell>
          <cell r="E3" t="str">
            <v>Flipbook</v>
          </cell>
          <cell r="F3" t="str">
            <v>https://bs-battery.aflip.in/catalog_powersport_usa_2026</v>
          </cell>
        </row>
        <row r="4">
          <cell r="A4" t="str">
            <v>—</v>
          </cell>
          <cell r="B4" t="str">
            <v>CATALOGUES</v>
          </cell>
          <cell r="C4" t="str">
            <v>Lawn &amp; Garden</v>
          </cell>
          <cell r="D4" t="str">
            <v>Catalog Lawn &amp; Garden Battery 2025</v>
          </cell>
          <cell r="E4" t="str">
            <v>PDF</v>
          </cell>
          <cell r="F4" t="str">
            <v>https://bs-battery.com/wp-content/uploads/2025/05/BS_CATALOG_GARDEN_2025_EUROPE_HD.pdf</v>
          </cell>
        </row>
        <row r="5">
          <cell r="A5" t="str">
            <v>—</v>
          </cell>
          <cell r="B5" t="str">
            <v>CATALOGUES</v>
          </cell>
          <cell r="C5" t="str">
            <v>POS / Merchandising</v>
          </cell>
          <cell r="D5" t="str">
            <v>POS Merchandising Catalog</v>
          </cell>
          <cell r="E5" t="str">
            <v>PDF</v>
          </cell>
          <cell r="F5" t="str">
            <v>https://bs-battery.com/wp-content/uploads/2023/06/2023-05_CATALOG_POS.pdf</v>
          </cell>
        </row>
        <row r="6">
          <cell r="A6" t="str">
            <v>—</v>
          </cell>
          <cell r="B6" t="str">
            <v>CATALOGUES</v>
          </cell>
          <cell r="C6" t="str">
            <v>Lithium MAX</v>
          </cell>
          <cell r="D6" t="str">
            <v>Catalog USA Powersport Lithium MAX 2026</v>
          </cell>
          <cell r="E6" t="str">
            <v>Flipbook</v>
          </cell>
          <cell r="F6" t="str">
            <v>https://bs-battery.aflip.in/bs-catalog-usa-powersport-lithium-max-2026</v>
          </cell>
        </row>
        <row r="7">
          <cell r="A7" t="str">
            <v>—</v>
          </cell>
          <cell r="B7" t="str">
            <v>CATALOGUES</v>
          </cell>
          <cell r="C7" t="str">
            <v>Lithium</v>
          </cell>
          <cell r="D7" t="str">
            <v>Catalog USA Powersport Lithium 2026</v>
          </cell>
          <cell r="E7" t="str">
            <v>Flipbook</v>
          </cell>
          <cell r="F7" t="str">
            <v>https://bs-battery.aflip.in/bs-catalog-usa-powersport-lithium-2026</v>
          </cell>
        </row>
        <row r="8">
          <cell r="A8" t="str">
            <v>—</v>
          </cell>
          <cell r="B8" t="str">
            <v>CATALOGUES</v>
          </cell>
          <cell r="C8" t="str">
            <v>SLA MAX</v>
          </cell>
          <cell r="D8" t="str">
            <v>Catalog USA Powersport SLA MAX 2026</v>
          </cell>
          <cell r="E8" t="str">
            <v>Flipbook</v>
          </cell>
          <cell r="F8" t="str">
            <v>https://bs-battery.aflip.in/bs-catalog-usa-powersport-sla-max-2026</v>
          </cell>
        </row>
        <row r="9">
          <cell r="A9" t="str">
            <v>—</v>
          </cell>
          <cell r="B9" t="str">
            <v>CATALOGUES</v>
          </cell>
          <cell r="C9" t="str">
            <v>SLA</v>
          </cell>
          <cell r="D9" t="str">
            <v>Catalog USA Powersport SLA 2026</v>
          </cell>
          <cell r="E9" t="str">
            <v>Flipbook</v>
          </cell>
          <cell r="F9" t="str">
            <v>https://bs-battery.aflip.in/bs-catalog-usa-powersport-sla-2026</v>
          </cell>
        </row>
        <row r="10">
          <cell r="A10" t="str">
            <v>—</v>
          </cell>
          <cell r="B10" t="str">
            <v>CATALOGUES</v>
          </cell>
          <cell r="C10" t="str">
            <v>SLA – Garden</v>
          </cell>
          <cell r="D10" t="str">
            <v>Catalog Garden SLA 2024</v>
          </cell>
          <cell r="E10" t="str">
            <v>PDF</v>
          </cell>
          <cell r="F10" t="str">
            <v>https://bs-battery.com/wp-content/uploads/2024/07/BS-BATTERY_Catalog_GARDEN_2024_EUROPE-1.pdf</v>
          </cell>
        </row>
        <row r="11">
          <cell r="A11" t="str">
            <v>—</v>
          </cell>
          <cell r="B11" t="str">
            <v>CATALOGUES</v>
          </cell>
          <cell r="C11" t="str">
            <v>MF</v>
          </cell>
          <cell r="D11" t="str">
            <v>Catalog USA Powersport MF 2026</v>
          </cell>
          <cell r="E11" t="str">
            <v>Flipbook</v>
          </cell>
          <cell r="F11" t="str">
            <v>https://bs-battery.aflip.in/bs-catalog-usa-powersport-mf-2026</v>
          </cell>
        </row>
        <row r="12">
          <cell r="A12" t="str">
            <v>—</v>
          </cell>
          <cell r="B12" t="str">
            <v>CATALOGUES</v>
          </cell>
          <cell r="C12" t="str">
            <v>DRY</v>
          </cell>
          <cell r="D12" t="str">
            <v>Catalog USA Powersport DRY 2026</v>
          </cell>
          <cell r="E12" t="str">
            <v>Flipbook</v>
          </cell>
          <cell r="F12" t="str">
            <v>https://bs-battery.aflip.in/bs-catalog-usa-powersport-dry-2026</v>
          </cell>
        </row>
        <row r="13">
          <cell r="A13" t="str">
            <v>—</v>
          </cell>
          <cell r="B13" t="str">
            <v>CATALOGUES</v>
          </cell>
          <cell r="C13" t="str">
            <v>DRY – Garden</v>
          </cell>
          <cell r="D13" t="str">
            <v>Catalog Garden DRY 2024</v>
          </cell>
          <cell r="E13" t="str">
            <v>PDF</v>
          </cell>
          <cell r="F13" t="str">
            <v>https://bs-battery.com/wp-content/uploads/2024/07/BS-BATTERY_Catalog_GARDEN_2024_EUROPE-DRY.pdf</v>
          </cell>
        </row>
        <row r="14">
          <cell r="A14" t="str">
            <v>—</v>
          </cell>
          <cell r="B14" t="str">
            <v>CATALOGUES</v>
          </cell>
          <cell r="C14" t="str">
            <v>VRLA – Garden</v>
          </cell>
          <cell r="D14" t="str">
            <v>Catalog Garden VRLA 2024</v>
          </cell>
          <cell r="E14" t="str">
            <v>PDF</v>
          </cell>
          <cell r="F14" t="str">
            <v>https://bs-battery.com/wp-content/uploads/2024/07/BS-BATTERY_Catalog_GARDEN_2024_EUROPE-VRLA.pdf</v>
          </cell>
        </row>
        <row r="15">
          <cell r="A15" t="str">
            <v>—</v>
          </cell>
          <cell r="B15" t="str">
            <v>CATALOGUES</v>
          </cell>
          <cell r="C15" t="str">
            <v>Booster</v>
          </cell>
          <cell r="D15" t="str">
            <v>Catalog Booster 2026</v>
          </cell>
          <cell r="E15" t="str">
            <v>Flipbook</v>
          </cell>
          <cell r="F15" t="str">
            <v>https://bs-battery.aflip.in/catalog-2026-booster</v>
          </cell>
        </row>
        <row r="16">
          <cell r="A16" t="str">
            <v>—</v>
          </cell>
          <cell r="B16" t="str">
            <v>CATALOGUES</v>
          </cell>
          <cell r="C16" t="str">
            <v>Booster</v>
          </cell>
          <cell r="D16" t="str">
            <v>Booster Selection Chart</v>
          </cell>
          <cell r="E16" t="str">
            <v>Flipbook</v>
          </cell>
          <cell r="F16" t="str">
            <v>https://bs-battery.aflip.in/power-box-selection-chart</v>
          </cell>
        </row>
        <row r="17">
          <cell r="A17" t="str">
            <v>—</v>
          </cell>
          <cell r="B17" t="str">
            <v>MANUELS – BATTERIES</v>
          </cell>
          <cell r="C17" t="str">
            <v>Lithium / Lithium MAX</v>
          </cell>
          <cell r="D17" t="str">
            <v>Lithium &amp; Lithium MAX battery manual</v>
          </cell>
          <cell r="E17" t="str">
            <v>PDF</v>
          </cell>
          <cell r="F17" t="str">
            <v>https://bs-battery.com/wp-content/uploads/2023/01/2023-01_BS-BATTERY_Manual_Lithium.pdf</v>
          </cell>
        </row>
        <row r="18">
          <cell r="A18" t="str">
            <v>—</v>
          </cell>
          <cell r="B18" t="str">
            <v>MANUELS – BATTERIES</v>
          </cell>
          <cell r="C18" t="str">
            <v>Lithium</v>
          </cell>
          <cell r="D18" t="str">
            <v>Lithium Battery User Guide</v>
          </cell>
          <cell r="E18" t="str">
            <v>PDF</v>
          </cell>
          <cell r="F18" t="str">
            <v>https://bs-battery.com/wp-content/uploads/2021/10/2021-07-BS_Battery-Lithium-Battery-Guide.pdf</v>
          </cell>
        </row>
        <row r="19">
          <cell r="A19" t="str">
            <v>—</v>
          </cell>
          <cell r="B19" t="str">
            <v>MANUELS – BATTERIES</v>
          </cell>
          <cell r="C19" t="str">
            <v>SLA / SLA MAX</v>
          </cell>
          <cell r="D19" t="str">
            <v>SLA &amp; SLA MAX battery manual</v>
          </cell>
          <cell r="E19" t="str">
            <v>PDF</v>
          </cell>
          <cell r="F19" t="str">
            <v>https://bs-battery.com/wp-content/uploads/2023/01/2023-01_BS-BATTERY_Manuals_SLAMax.pdf</v>
          </cell>
        </row>
        <row r="20">
          <cell r="A20" t="str">
            <v>—</v>
          </cell>
          <cell r="B20" t="str">
            <v>MANUELS – BATTERIES</v>
          </cell>
          <cell r="C20" t="str">
            <v>MF</v>
          </cell>
          <cell r="D20" t="str">
            <v>MF battery manual</v>
          </cell>
          <cell r="E20" t="str">
            <v>PDF</v>
          </cell>
          <cell r="F20" t="str">
            <v>https://bs-battery.com/wp-content/uploads/2021/10/2021-04_BS-BATTERY_Manuals_MF.pdf</v>
          </cell>
        </row>
        <row r="21">
          <cell r="A21" t="str">
            <v>—</v>
          </cell>
          <cell r="B21" t="str">
            <v>MANUELS – BATTERIES</v>
          </cell>
          <cell r="C21" t="str">
            <v>DRY</v>
          </cell>
          <cell r="D21" t="str">
            <v>DRY battery manual</v>
          </cell>
          <cell r="E21" t="str">
            <v>PDF</v>
          </cell>
          <cell r="F21" t="str">
            <v>https://bs-battery.com/wp-content/uploads/2021/10/2021-04_BS-BATTERY_Manuals_DRY-1.pdf</v>
          </cell>
        </row>
        <row r="22">
          <cell r="A22" t="str">
            <v>—</v>
          </cell>
          <cell r="B22" t="str">
            <v>MANUELS – BATTERIES</v>
          </cell>
          <cell r="C22" t="str">
            <v>Ca/Ca</v>
          </cell>
          <cell r="D22" t="str">
            <v>Ca/Ca battery manual</v>
          </cell>
          <cell r="E22" t="str">
            <v>PDF</v>
          </cell>
          <cell r="F22" t="str">
            <v>https://bs-battery.com/wp-content/uploads/2023/08/2023-07_BS_CaCa_manual_HD.pdf</v>
          </cell>
        </row>
        <row r="23">
          <cell r="A23" t="str">
            <v>—</v>
          </cell>
          <cell r="B23" t="str">
            <v>MANUELS – BATTERIES</v>
          </cell>
          <cell r="C23" t="str">
            <v>ROBOT</v>
          </cell>
          <cell r="D23" t="str">
            <v>ROBOT battery manual</v>
          </cell>
          <cell r="E23" t="str">
            <v>PDF</v>
          </cell>
          <cell r="F23" t="str">
            <v>https://bs-battery.com/wp-content/uploads/2024/09/2024-09_BS-BATTERY_Manuals_ROBOT.pdf</v>
          </cell>
        </row>
        <row r="24">
          <cell r="A24" t="str">
            <v>700516 / 700571</v>
          </cell>
          <cell r="B24" t="str">
            <v>MANUELS – CHARGER / BOOSTER / TESTER</v>
          </cell>
          <cell r="C24" t="str">
            <v>Charger</v>
          </cell>
          <cell r="D24" t="str">
            <v>BS 10 charger manual</v>
          </cell>
          <cell r="E24" t="str">
            <v>PDF</v>
          </cell>
          <cell r="F24" t="str">
            <v>https://bs-battery.com/wp-content/uploads/2024/10/2024-01_BS10_MANUAL.pdf</v>
          </cell>
        </row>
        <row r="25">
          <cell r="A25" t="str">
            <v>700565 / 700524</v>
          </cell>
          <cell r="B25" t="str">
            <v>MANUELS – CHARGER / BOOSTER / TESTER</v>
          </cell>
          <cell r="C25" t="str">
            <v>Charger</v>
          </cell>
          <cell r="D25" t="str">
            <v>BS 15 charger manual</v>
          </cell>
          <cell r="E25" t="str">
            <v>PDF</v>
          </cell>
          <cell r="F25" t="str">
            <v>https://bs-battery.com/wp-content/uploads/2023/02/2023-01_BSCharger_MANUAL_BS15_EU-AR.pdf</v>
          </cell>
        </row>
        <row r="26">
          <cell r="A26" t="str">
            <v>700566 / 700572</v>
          </cell>
          <cell r="B26" t="str">
            <v>MANUELS – CHARGER / BOOSTER / TESTER</v>
          </cell>
          <cell r="C26" t="str">
            <v>Charger</v>
          </cell>
          <cell r="D26" t="str">
            <v>BS 30 charger manual</v>
          </cell>
          <cell r="E26" t="str">
            <v>PDF</v>
          </cell>
          <cell r="F26" t="str">
            <v>https://bs-battery.com/wp-content/uploads/2023/02/2023-01_BSCharger_MANUAL_BS30.pdf</v>
          </cell>
        </row>
        <row r="27">
          <cell r="A27">
            <v>700532</v>
          </cell>
          <cell r="B27" t="str">
            <v>MANUELS – CHARGER / BOOSTER / TESTER</v>
          </cell>
          <cell r="C27" t="str">
            <v>Charger</v>
          </cell>
          <cell r="D27" t="str">
            <v>BS 60 charger manual</v>
          </cell>
          <cell r="E27" t="str">
            <v>PDF</v>
          </cell>
          <cell r="F27" t="str">
            <v>https://bs-battery.com/wp-content/uploads/2023/02/2023-01_BSCharger_MANUAL_BS60.pdf</v>
          </cell>
        </row>
        <row r="28">
          <cell r="A28" t="str">
            <v>700547 / 700554</v>
          </cell>
          <cell r="B28" t="str">
            <v>MANUELS – CHARGER / BOOSTER / TESTER</v>
          </cell>
          <cell r="C28" t="str">
            <v>Charger</v>
          </cell>
          <cell r="D28" t="str">
            <v>BK 20 charger station manual</v>
          </cell>
          <cell r="E28" t="str">
            <v>PDF</v>
          </cell>
          <cell r="F28" t="str">
            <v>https://bs-battery.com/wp-content/uploads/2023/02/2023-01_BSCharger_MANUAL_BK20.pdf</v>
          </cell>
        </row>
        <row r="29">
          <cell r="A29" t="str">
            <v>—</v>
          </cell>
          <cell r="B29" t="str">
            <v>MANUELS – CHARGER / BOOSTER / TESTER</v>
          </cell>
          <cell r="C29" t="str">
            <v>Charger</v>
          </cell>
          <cell r="D29" t="str">
            <v>BS Charger selection chart</v>
          </cell>
          <cell r="E29" t="str">
            <v>PDF</v>
          </cell>
          <cell r="F29" t="str">
            <v>https://bs-battery.com/wp-content/uploads/2022/01/2022-01_BS-Charger-selection-chart.pdf</v>
          </cell>
        </row>
        <row r="30">
          <cell r="A30" t="str">
            <v>700559 / 700556</v>
          </cell>
          <cell r="B30" t="str">
            <v>MANUELS – CHARGER / BOOSTER / TESTER</v>
          </cell>
          <cell r="C30" t="str">
            <v>Booster</v>
          </cell>
          <cell r="D30" t="str">
            <v>Power Box PB-02 manual</v>
          </cell>
          <cell r="E30" t="str">
            <v>PDF</v>
          </cell>
          <cell r="F30" t="str">
            <v>https://bs-battery.com/wp-content/uploads/2026/01/2024-09_BSboostrer_MANUAL_Pb02.pdf</v>
          </cell>
        </row>
        <row r="31">
          <cell r="A31" t="str">
            <v>700589 / 700592</v>
          </cell>
          <cell r="B31" t="str">
            <v>MANUELS – CHARGER / BOOSTER / TESTER</v>
          </cell>
          <cell r="C31" t="str">
            <v>Booster</v>
          </cell>
          <cell r="D31" t="str">
            <v>Power Box AIR PB-02 manual</v>
          </cell>
          <cell r="E31" t="str">
            <v>PDF</v>
          </cell>
          <cell r="F31" t="str">
            <v>https://bs-battery.com/wp-content/uploads/2026/01/BS_POWERBOX_AIR_MANUAL_NEW_VISUAL.pdf</v>
          </cell>
        </row>
        <row r="32">
          <cell r="A32" t="str">
            <v>700586 / 700591</v>
          </cell>
          <cell r="B32" t="str">
            <v>MANUELS – CHARGER / BOOSTER / TESTER</v>
          </cell>
          <cell r="C32" t="str">
            <v>Booster</v>
          </cell>
          <cell r="D32" t="str">
            <v>Power Box MAX PB-02 manual</v>
          </cell>
          <cell r="E32" t="str">
            <v>PDF</v>
          </cell>
          <cell r="F32" t="str">
            <v>https://bs-battery.com/wp-content/uploads/2026/01/BS_POWERBOX_AIR_MANUAL_NEW_VISUAL.pdf</v>
          </cell>
        </row>
        <row r="33">
          <cell r="A33">
            <v>700605</v>
          </cell>
          <cell r="B33" t="str">
            <v>MANUELS – CHARGER / BOOSTER / TESTER</v>
          </cell>
          <cell r="C33" t="str">
            <v>Tester</v>
          </cell>
          <cell r="D33" t="str">
            <v>BST 1000 tester manual</v>
          </cell>
          <cell r="E33" t="str">
            <v>PDF</v>
          </cell>
          <cell r="F33" t="str">
            <v>https://bs-battery.com/wp-content/uploads/2023/02/2023-02_MANUAL_BST1000.pdf</v>
          </cell>
        </row>
        <row r="34">
          <cell r="A34">
            <v>700513</v>
          </cell>
          <cell r="B34" t="str">
            <v>MANUELS – CHARGER / BOOSTER / TESTER</v>
          </cell>
          <cell r="C34" t="str">
            <v>Accessoires</v>
          </cell>
          <cell r="D34" t="str">
            <v>PA01 manual</v>
          </cell>
          <cell r="E34" t="str">
            <v>PDF</v>
          </cell>
          <cell r="F34" t="str">
            <v>https://bs-battery.com/wp-content/uploads/2024/07/2401_BS_Manuals_PA01_700513-1-1.pdf</v>
          </cell>
        </row>
        <row r="35">
          <cell r="A35">
            <v>700587</v>
          </cell>
          <cell r="B35" t="str">
            <v>MANUELS – CHARGER / BOOSTER / TESTER</v>
          </cell>
          <cell r="C35" t="str">
            <v>Accessoires</v>
          </cell>
          <cell r="D35" t="str">
            <v>PA01 MAX manual</v>
          </cell>
          <cell r="E35" t="str">
            <v>PDF</v>
          </cell>
          <cell r="F35" t="str">
            <v>https://bs-battery.com/wp-content/uploads/2026/01/BS_MANUAL_PA01_MAX.pdf</v>
          </cell>
        </row>
        <row r="36">
          <cell r="A36">
            <v>700585</v>
          </cell>
          <cell r="B36" t="str">
            <v>MANUELS – CHARGER / BOOSTER / TESTER</v>
          </cell>
          <cell r="C36" t="str">
            <v>Accessoires</v>
          </cell>
          <cell r="D36" t="str">
            <v>PA02 manual</v>
          </cell>
          <cell r="E36" t="str">
            <v>PDF</v>
          </cell>
          <cell r="F36" t="str">
            <v>https://bs-battery.com/wp-content/uploads/2025/04/2504_BS_Manuals_PA02_700585-1.pdf</v>
          </cell>
        </row>
        <row r="37">
          <cell r="A37">
            <v>700588</v>
          </cell>
          <cell r="B37" t="str">
            <v>MANUELS – CHARGER / BOOSTER / TESTER</v>
          </cell>
          <cell r="C37" t="str">
            <v>Accessoires</v>
          </cell>
          <cell r="D37" t="str">
            <v>PA04 manual</v>
          </cell>
          <cell r="E37" t="str">
            <v>PDF</v>
          </cell>
          <cell r="F37" t="str">
            <v>https://bs-battery.com/wp-content/uploads/2025/12/BS_MANUAL_PA04.pdf</v>
          </cell>
        </row>
        <row r="38">
          <cell r="A38" t="str">
            <v>—</v>
          </cell>
          <cell r="B38" t="str">
            <v>DATASHEETS – ZIP PAR GAMME</v>
          </cell>
          <cell r="C38" t="str">
            <v>Lithium</v>
          </cell>
          <cell r="D38" t="str">
            <v>All Lithium battery datasheets (ZIP)</v>
          </cell>
          <cell r="E38" t="str">
            <v>ZIP</v>
          </cell>
          <cell r="F38" t="str">
            <v>https://bs-battery.com/wp-content/uploads/2026/03/LITHIUM-1.zip</v>
          </cell>
        </row>
        <row r="39">
          <cell r="A39" t="str">
            <v>—</v>
          </cell>
          <cell r="B39" t="str">
            <v>DATASHEETS – ZIP PAR GAMME</v>
          </cell>
          <cell r="C39" t="str">
            <v>Lithium MAX</v>
          </cell>
          <cell r="D39" t="str">
            <v>All Lithium MAX battery datasheets (ZIP)</v>
          </cell>
          <cell r="E39" t="str">
            <v>ZIP</v>
          </cell>
          <cell r="F39" t="str">
            <v>https://bs-battery.com/wp-content/uploads/2026/03/LITHIUM-MAX.zip</v>
          </cell>
        </row>
        <row r="40">
          <cell r="A40" t="str">
            <v>—</v>
          </cell>
          <cell r="B40" t="str">
            <v>DATASHEETS – ZIP PAR GAMME</v>
          </cell>
          <cell r="C40" t="str">
            <v>SLA</v>
          </cell>
          <cell r="D40" t="str">
            <v>All SLA battery datasheets (ZIP)</v>
          </cell>
          <cell r="E40" t="str">
            <v>ZIP</v>
          </cell>
          <cell r="F40" t="str">
            <v>https://bs-battery.com/wp-content/uploads/2026/03/SLA-1.zip</v>
          </cell>
        </row>
        <row r="41">
          <cell r="A41" t="str">
            <v>—</v>
          </cell>
          <cell r="B41" t="str">
            <v>DATASHEETS – ZIP PAR GAMME</v>
          </cell>
          <cell r="C41" t="str">
            <v>SLA MAX</v>
          </cell>
          <cell r="D41" t="str">
            <v>All SLA MAX battery datasheets (ZIP)</v>
          </cell>
          <cell r="E41" t="str">
            <v>ZIP</v>
          </cell>
          <cell r="F41" t="str">
            <v>https://bs-battery.com/wp-content/uploads/2026/03/SLA-MAX.zip</v>
          </cell>
        </row>
        <row r="42">
          <cell r="A42" t="str">
            <v>—</v>
          </cell>
          <cell r="B42" t="str">
            <v>DATASHEETS – ZIP PAR GAMME</v>
          </cell>
          <cell r="C42" t="str">
            <v>MF</v>
          </cell>
          <cell r="D42" t="str">
            <v>All MF battery datasheets (ZIP)</v>
          </cell>
          <cell r="E42" t="str">
            <v>ZIP</v>
          </cell>
          <cell r="F42" t="str">
            <v>https://bs-battery.com/wp-content/uploads/2026/03/MF-1.zip</v>
          </cell>
        </row>
        <row r="43">
          <cell r="A43" t="str">
            <v>—</v>
          </cell>
          <cell r="B43" t="str">
            <v>DATASHEETS – ZIP PAR GAMME</v>
          </cell>
          <cell r="C43" t="str">
            <v>DRY</v>
          </cell>
          <cell r="D43" t="str">
            <v>All DRY battery datasheets (ZIP)</v>
          </cell>
          <cell r="E43" t="str">
            <v>ZIP</v>
          </cell>
          <cell r="F43" t="str">
            <v>https://bs-battery.com/wp-content/uploads/2026/03/DRY-1.zip</v>
          </cell>
        </row>
        <row r="44">
          <cell r="A44" t="str">
            <v>—</v>
          </cell>
          <cell r="B44" t="str">
            <v>DATASHEETS – ZIP PAR GAMME</v>
          </cell>
          <cell r="C44" t="str">
            <v>Ca/Ca</v>
          </cell>
          <cell r="D44" t="str">
            <v>All Ca/Ca battery datasheets (ZIP)</v>
          </cell>
          <cell r="E44" t="str">
            <v>ZIP</v>
          </cell>
          <cell r="F44" t="str">
            <v>https://bs-battery.com/wp-content/uploads/2026/03/CaCa-1.zip</v>
          </cell>
        </row>
        <row r="45">
          <cell r="A45" t="str">
            <v>—</v>
          </cell>
          <cell r="B45" t="str">
            <v>DATASHEETS – ZIP PAR GAMME</v>
          </cell>
          <cell r="C45" t="str">
            <v>VRLA</v>
          </cell>
          <cell r="D45" t="str">
            <v>All VRLA battery datasheets (ZIP)</v>
          </cell>
          <cell r="E45" t="str">
            <v>ZIP</v>
          </cell>
          <cell r="F45" t="str">
            <v>https://bs-battery.com/wp-content/uploads/2026/03/VRLA-2.zip</v>
          </cell>
        </row>
        <row r="46">
          <cell r="A46">
            <v>700516</v>
          </cell>
          <cell r="B46" t="str">
            <v>DATASHEETS – CHARGER / BOOSTER / TESTER</v>
          </cell>
          <cell r="C46" t="str">
            <v>Charger</v>
          </cell>
          <cell r="D46" t="str">
            <v>BS 10 charger datasheet</v>
          </cell>
          <cell r="E46" t="str">
            <v>PDF</v>
          </cell>
          <cell r="F46" t="str">
            <v>https://bs-battery.com/wp-content/uploads/2023/11/2024_BS_Datasheet_Charger_BS10-1.pdf</v>
          </cell>
        </row>
        <row r="47">
          <cell r="A47">
            <v>700571</v>
          </cell>
          <cell r="B47" t="str">
            <v>DATASHEETS – CHARGER / BOOSTER / TESTER</v>
          </cell>
          <cell r="C47" t="str">
            <v>Charger</v>
          </cell>
          <cell r="D47" t="str">
            <v>BS 10 charger datasheet</v>
          </cell>
          <cell r="E47" t="str">
            <v>PDF</v>
          </cell>
          <cell r="F47" t="str">
            <v>https://bs-battery.com/wp-content/uploads/2023/11/2024_BS_Datasheet_Charger_BS10-1.pdf</v>
          </cell>
        </row>
        <row r="48">
          <cell r="A48">
            <v>700565</v>
          </cell>
          <cell r="B48" t="str">
            <v>DATASHEETS – CHARGER / BOOSTER / TESTER</v>
          </cell>
          <cell r="C48" t="str">
            <v>Charger</v>
          </cell>
          <cell r="D48" t="str">
            <v>BS 15 charger datasheet</v>
          </cell>
          <cell r="E48" t="str">
            <v>PDF</v>
          </cell>
          <cell r="F48" t="str">
            <v>https://bs-battery.com/wp-content/uploads/2021/10/2021-06_BS_Datasheet_Charger_BS15.pdf</v>
          </cell>
        </row>
        <row r="49">
          <cell r="A49">
            <v>700524</v>
          </cell>
          <cell r="B49" t="str">
            <v>DATASHEETS – CHARGER / BOOSTER / TESTER</v>
          </cell>
          <cell r="C49" t="str">
            <v>Charger</v>
          </cell>
          <cell r="D49" t="str">
            <v>BS 15 charger datasheet</v>
          </cell>
          <cell r="E49" t="str">
            <v>PDF</v>
          </cell>
          <cell r="F49" t="str">
            <v>https://bs-battery.com/wp-content/uploads/2026/02/BS_DATASHEET_BS15_USA.pdf</v>
          </cell>
        </row>
        <row r="50">
          <cell r="A50">
            <v>700566</v>
          </cell>
          <cell r="B50" t="str">
            <v>DATASHEETS – CHARGER / BOOSTER / TESTER</v>
          </cell>
          <cell r="C50" t="str">
            <v>Charger</v>
          </cell>
          <cell r="D50" t="str">
            <v>BS 30 charger datasheet</v>
          </cell>
          <cell r="E50" t="str">
            <v>PDF</v>
          </cell>
          <cell r="F50" t="str">
            <v>https://bs-battery.com/wp-content/uploads/2024/04/2024-01_BS_Datasheet_Charger_BS30.pdf</v>
          </cell>
        </row>
        <row r="51">
          <cell r="A51">
            <v>700572</v>
          </cell>
          <cell r="B51" t="str">
            <v>DATASHEETS – CHARGER / BOOSTER / TESTER</v>
          </cell>
          <cell r="C51" t="str">
            <v>Charger</v>
          </cell>
          <cell r="D51" t="str">
            <v>BS 30 charger datasheet</v>
          </cell>
          <cell r="E51" t="str">
            <v>PDF</v>
          </cell>
          <cell r="F51" t="str">
            <v>https://bs-battery.com/wp-content/uploads/2025/02/2024-01_BS_Datasheet_Charger_BS30-us-Plug.pdf</v>
          </cell>
        </row>
        <row r="52">
          <cell r="A52">
            <v>700606</v>
          </cell>
          <cell r="B52" t="str">
            <v>DATASHEETS – CHARGER / BOOSTER / TESTER</v>
          </cell>
          <cell r="C52" t="str">
            <v>Charger</v>
          </cell>
          <cell r="D52" t="str">
            <v>BS 30 MAX charger datasheet</v>
          </cell>
          <cell r="E52" t="str">
            <v>PDF</v>
          </cell>
          <cell r="F52" t="str">
            <v>https://bs-battery.com/wp-content/uploads/2026/04/BS_DATASHEET_BS30_MAX_EU_PLUG.pdf</v>
          </cell>
        </row>
        <row r="53">
          <cell r="A53"/>
          <cell r="B53" t="str">
            <v>DATASHEETS – CHARGER / BOOSTER / TESTER</v>
          </cell>
          <cell r="C53" t="str">
            <v>Charger</v>
          </cell>
          <cell r="D53" t="str">
            <v>BS 30 MAX charger datasheet</v>
          </cell>
          <cell r="E53" t="str">
            <v>PDF</v>
          </cell>
          <cell r="F53" t="str">
            <v>https://bs-battery.com/wp-content/uploads/2026/04/BS_DATASHEET_BS30_MAX_A_PLUG.pdf</v>
          </cell>
        </row>
        <row r="54">
          <cell r="A54">
            <v>700532</v>
          </cell>
          <cell r="B54" t="str">
            <v>DATASHEETS – CHARGER / BOOSTER / TESTER</v>
          </cell>
          <cell r="C54" t="str">
            <v>Charger</v>
          </cell>
          <cell r="D54" t="str">
            <v>BS 60 charger datasheet</v>
          </cell>
          <cell r="E54" t="str">
            <v>PDF</v>
          </cell>
          <cell r="F54" t="str">
            <v>https://bs-battery.com/wp-content/uploads/2025/04/2025_BS_Datasheet_Charger_BS60.pdf</v>
          </cell>
        </row>
        <row r="55">
          <cell r="A55">
            <v>700547</v>
          </cell>
          <cell r="B55" t="str">
            <v>DATASHEETS – CHARGER / BOOSTER / TESTER</v>
          </cell>
          <cell r="C55" t="str">
            <v>Charger</v>
          </cell>
          <cell r="D55" t="str">
            <v>BK 20 charger station datasheet</v>
          </cell>
          <cell r="E55" t="str">
            <v>PDF</v>
          </cell>
          <cell r="F55" t="str">
            <v>https://bs-battery.com/wp-content/uploads/2025/04/2025-03_BS_Datasheet_Charger_BK20.pdf</v>
          </cell>
        </row>
        <row r="56">
          <cell r="A56">
            <v>700554</v>
          </cell>
          <cell r="B56" t="str">
            <v>DATASHEETS – CHARGER / BOOSTER / TESTER</v>
          </cell>
          <cell r="C56" t="str">
            <v>Charger</v>
          </cell>
          <cell r="D56" t="str">
            <v>BK 20 charger station datasheet</v>
          </cell>
          <cell r="E56" t="str">
            <v>PDF</v>
          </cell>
          <cell r="F56" t="str">
            <v>https://bs-battery.com/wp-content/uploads/2025/04/2025-03_BS_Datasheet_Charger_BK20-US-plug.pdf</v>
          </cell>
        </row>
        <row r="57">
          <cell r="A57">
            <v>700559</v>
          </cell>
          <cell r="B57" t="str">
            <v>DATASHEETS – CHARGER / BOOSTER / TESTER</v>
          </cell>
          <cell r="C57" t="str">
            <v>Booster</v>
          </cell>
          <cell r="D57" t="str">
            <v>Power Box PB-02 datasheet</v>
          </cell>
          <cell r="E57" t="str">
            <v>PDF</v>
          </cell>
          <cell r="F57" t="str">
            <v>https://bs-battery.com/wp-content/uploads/2025/04/2025-04_BS_Datasheet_POWERBOX-02_LD.pdf</v>
          </cell>
        </row>
        <row r="58">
          <cell r="A58">
            <v>700556</v>
          </cell>
          <cell r="B58" t="str">
            <v>DATASHEETS – CHARGER / BOOSTER / TESTER</v>
          </cell>
          <cell r="C58" t="str">
            <v>Booster</v>
          </cell>
          <cell r="D58" t="str">
            <v>Power Box PB-02 datasheet</v>
          </cell>
          <cell r="E58" t="str">
            <v>PDF</v>
          </cell>
          <cell r="F58" t="str">
            <v>https://bs-battery.com/wp-content/uploads/2024/01/2024-01_BS_Datasheet_POWERBOX-02-1.pdf</v>
          </cell>
        </row>
        <row r="59">
          <cell r="A59">
            <v>700589</v>
          </cell>
          <cell r="B59" t="str">
            <v>DATASHEETS – CHARGER / BOOSTER / TESTER</v>
          </cell>
          <cell r="C59" t="str">
            <v>Booster</v>
          </cell>
          <cell r="D59" t="str">
            <v>Power Box AIR PB-02 datasheet</v>
          </cell>
          <cell r="E59" t="str">
            <v>PDF</v>
          </cell>
          <cell r="F59" t="str">
            <v>https://bs-battery.com/wp-content/uploads/2025/12/BS_DATASHEET_POWERBOX_AIR.pdf</v>
          </cell>
        </row>
        <row r="60">
          <cell r="A60">
            <v>700592</v>
          </cell>
          <cell r="B60" t="str">
            <v>DATASHEETS – CHARGER / BOOSTER / TESTER</v>
          </cell>
          <cell r="C60" t="str">
            <v>Booster</v>
          </cell>
          <cell r="D60" t="str">
            <v>Power Box AIR PB-02 datasheet</v>
          </cell>
          <cell r="E60" t="str">
            <v>PDF</v>
          </cell>
          <cell r="F60" t="str">
            <v>https://bs-battery.com/wp-content/uploads/2026/01/BS_DATASHEET_POWERBOX_AIR_USA.pdf</v>
          </cell>
        </row>
        <row r="61">
          <cell r="A61">
            <v>700586</v>
          </cell>
          <cell r="B61" t="str">
            <v>DATASHEETS – CHARGER / BOOSTER / TESTER</v>
          </cell>
          <cell r="C61" t="str">
            <v>Booster</v>
          </cell>
          <cell r="D61" t="str">
            <v>Power Box MAX PB-02 datasheet</v>
          </cell>
          <cell r="E61" t="str">
            <v>PDF</v>
          </cell>
          <cell r="F61" t="str">
            <v>https://bs-battery.com/wp-content/uploads/2025/12/BS_DATASHEET_POWERBOX_MAX.pdf</v>
          </cell>
        </row>
        <row r="62">
          <cell r="A62">
            <v>700591</v>
          </cell>
          <cell r="B62" t="str">
            <v>DATASHEETS – CHARGER / BOOSTER / TESTER</v>
          </cell>
          <cell r="C62" t="str">
            <v>Booster</v>
          </cell>
          <cell r="D62" t="str">
            <v>Power Box MAX PB-02 datasheet</v>
          </cell>
          <cell r="E62" t="str">
            <v>PDF</v>
          </cell>
          <cell r="F62" t="str">
            <v>https://bs-battery.com/wp-content/uploads/2026/01/BS_DATASHEET_POWERBOX_MAX_USA.pdf</v>
          </cell>
        </row>
        <row r="63">
          <cell r="A63">
            <v>700512</v>
          </cell>
          <cell r="B63" t="str">
            <v>DATASHEETS – CHARGER / BOOSTER / TESTER</v>
          </cell>
          <cell r="C63" t="str">
            <v>Tester</v>
          </cell>
          <cell r="D63" t="str">
            <v>BT02 datasheet</v>
          </cell>
          <cell r="E63" t="str">
            <v>PDF</v>
          </cell>
          <cell r="F63" t="str">
            <v>https://bs-battery.com/wp-content/uploads/2021/11/2021-07_BS_Datasheet_Tester_BT02.pdf</v>
          </cell>
        </row>
        <row r="64">
          <cell r="A64">
            <v>700517</v>
          </cell>
          <cell r="B64" t="str">
            <v>DATASHEETS – CHARGER / BOOSTER / TESTER</v>
          </cell>
          <cell r="C64" t="str">
            <v>Tester</v>
          </cell>
          <cell r="D64" t="str">
            <v>BT03 datasheet</v>
          </cell>
          <cell r="E64" t="str">
            <v>PDF</v>
          </cell>
          <cell r="F64" t="str">
            <v>https://bs-battery.com/wp-content/uploads/2022/07/2021-12_BS_Datasheet_Tester_BT03.pdf</v>
          </cell>
        </row>
        <row r="65">
          <cell r="A65">
            <v>700605</v>
          </cell>
          <cell r="B65" t="str">
            <v>DATASHEETS – CHARGER / BOOSTER / TESTER</v>
          </cell>
          <cell r="C65" t="str">
            <v>Tester</v>
          </cell>
          <cell r="D65" t="str">
            <v>BST 1000 datasheet</v>
          </cell>
          <cell r="E65" t="str">
            <v>PDF</v>
          </cell>
          <cell r="F65" t="str">
            <v>https://bs-battery.com/wp-content/uploads/2024/01/2023-01_MANUAL_BST1000.pdf</v>
          </cell>
        </row>
        <row r="66">
          <cell r="A66">
            <v>360115</v>
          </cell>
          <cell r="B66" t="str">
            <v>DATASHEETS – LITHIUM MAX</v>
          </cell>
          <cell r="C66" t="str">
            <v>Lithium MAX</v>
          </cell>
          <cell r="D66" t="str">
            <v>BSLi-02 Max</v>
          </cell>
          <cell r="E66" t="str">
            <v>PDF</v>
          </cell>
          <cell r="F66" t="str">
            <v>https://bs-battery.com/wp-content/uploads/2024/08/BS_Datasheet_BSLi-02_LithiumMax.pdf</v>
          </cell>
        </row>
        <row r="67">
          <cell r="A67">
            <v>360116</v>
          </cell>
          <cell r="B67" t="str">
            <v>DATASHEETS – LITHIUM MAX</v>
          </cell>
          <cell r="C67" t="str">
            <v>Lithium MAX</v>
          </cell>
          <cell r="D67" t="str">
            <v>BSLi-10 Max</v>
          </cell>
          <cell r="E67" t="str">
            <v>PDF</v>
          </cell>
          <cell r="F67" t="str">
            <v>https://bs-battery.com/wp-content/uploads/2025/11/BS_Datasheet_BSLi-10_LithiumMax.pdf</v>
          </cell>
        </row>
        <row r="68">
          <cell r="A68">
            <v>360117</v>
          </cell>
          <cell r="B68" t="str">
            <v>DATASHEETS – LITHIUM MAX</v>
          </cell>
          <cell r="C68" t="str">
            <v>Lithium MAX</v>
          </cell>
          <cell r="D68" t="str">
            <v>BSLi-12 Max</v>
          </cell>
          <cell r="E68" t="str">
            <v>PDF</v>
          </cell>
          <cell r="F68" t="str">
            <v>https://bs-battery.com/wp-content/uploads/2025/11/BS_Datasheet_BSLi-12_LithiumMax.pdf</v>
          </cell>
        </row>
        <row r="69">
          <cell r="A69">
            <v>360101</v>
          </cell>
          <cell r="B69" t="str">
            <v>DATASHEETS – LITHIUM</v>
          </cell>
          <cell r="C69" t="str">
            <v>Lithium</v>
          </cell>
          <cell r="D69" t="str">
            <v>BSLi-01</v>
          </cell>
          <cell r="E69" t="str">
            <v>PDF</v>
          </cell>
          <cell r="F69" t="str">
            <v>https://bs-battery.com/wp-content/uploads/2021/10/2021-06_BS_Datasheet_BSLi-01_Lithium.pdf</v>
          </cell>
        </row>
        <row r="70">
          <cell r="A70">
            <v>360102</v>
          </cell>
          <cell r="B70" t="str">
            <v>DATASHEETS – LITHIUM</v>
          </cell>
          <cell r="C70" t="str">
            <v>Lithium</v>
          </cell>
          <cell r="D70" t="str">
            <v>BSLi-02</v>
          </cell>
          <cell r="E70" t="str">
            <v>PDF</v>
          </cell>
          <cell r="F70" t="str">
            <v>https://bs-battery.com/wp-content/uploads/2021/10/2021-06_BS_Datasheet_BSLi-02_Lithium.pdf</v>
          </cell>
        </row>
        <row r="71">
          <cell r="A71">
            <v>360103</v>
          </cell>
          <cell r="B71" t="str">
            <v>DATASHEETS – LITHIUM</v>
          </cell>
          <cell r="C71" t="str">
            <v>Lithium</v>
          </cell>
          <cell r="D71" t="str">
            <v>BSLi-03</v>
          </cell>
          <cell r="E71" t="str">
            <v>PDF</v>
          </cell>
          <cell r="F71" t="str">
            <v>https://bs-battery.com/wp-content/uploads/2021/10/2021-06_BS_Datasheet_BSLi-03_Lithium.pdf</v>
          </cell>
        </row>
        <row r="72">
          <cell r="A72">
            <v>360104</v>
          </cell>
          <cell r="B72" t="str">
            <v>DATASHEETS – LITHIUM</v>
          </cell>
          <cell r="C72" t="str">
            <v>Lithium</v>
          </cell>
          <cell r="D72" t="str">
            <v>BSLi-04/06</v>
          </cell>
          <cell r="E72" t="str">
            <v>PDF</v>
          </cell>
          <cell r="F72" t="str">
            <v>https://bs-battery.com/wp-content/uploads/2021/10/2021-06_BS_Datasheet_BSLi-04-06_Lithium.pdf</v>
          </cell>
        </row>
        <row r="73">
          <cell r="A73">
            <v>360105</v>
          </cell>
          <cell r="B73" t="str">
            <v>DATASHEETS – LITHIUM</v>
          </cell>
          <cell r="C73" t="str">
            <v>Lithium</v>
          </cell>
          <cell r="D73" t="str">
            <v>BSLi-05</v>
          </cell>
          <cell r="E73" t="str">
            <v>PDF</v>
          </cell>
          <cell r="F73" t="str">
            <v>https://bs-battery.com/wp-content/uploads/2021/10/2021-06_BS_Datasheet_BSLi-05_Lithium.pdf</v>
          </cell>
        </row>
        <row r="74">
          <cell r="A74">
            <v>360108</v>
          </cell>
          <cell r="B74" t="str">
            <v>DATASHEETS – LITHIUM</v>
          </cell>
          <cell r="C74" t="str">
            <v>Lithium</v>
          </cell>
          <cell r="D74" t="str">
            <v>BSLi-08</v>
          </cell>
          <cell r="E74" t="str">
            <v>PDF</v>
          </cell>
          <cell r="F74" t="str">
            <v>https://bs-battery.com/wp-content/uploads/2026/04/BS_Datasheet_BSLi-08_Lithium.pdf</v>
          </cell>
        </row>
        <row r="75">
          <cell r="A75">
            <v>360119</v>
          </cell>
          <cell r="B75" t="str">
            <v>DATASHEETS – LITHIUM</v>
          </cell>
          <cell r="C75" t="str">
            <v>Lithium</v>
          </cell>
          <cell r="D75" t="str">
            <v>BSLi-09</v>
          </cell>
          <cell r="E75" t="str">
            <v>PDF</v>
          </cell>
          <cell r="F75" t="str">
            <v>https://bs-battery.com/wp-content/uploads/2026/04/BS_Datasheet_BSLi-09_Lithium.pdf</v>
          </cell>
        </row>
        <row r="76">
          <cell r="A76">
            <v>360118</v>
          </cell>
          <cell r="B76" t="str">
            <v>DATASHEETS – LITHIUM</v>
          </cell>
          <cell r="C76" t="str">
            <v>Lithium</v>
          </cell>
          <cell r="D76" t="str">
            <v>BSLi-10</v>
          </cell>
          <cell r="E76" t="str">
            <v>PDF</v>
          </cell>
          <cell r="F76" t="str">
            <v>https://bs-battery.com/wp-content/uploads/2026/04/BS_Datasheet_BSLi-10_Lithium.pdf</v>
          </cell>
        </row>
        <row r="77">
          <cell r="A77">
            <v>360112</v>
          </cell>
          <cell r="B77" t="str">
            <v>DATASHEETS – LITHIUM</v>
          </cell>
          <cell r="C77" t="str">
            <v>Lithium</v>
          </cell>
          <cell r="D77" t="str">
            <v>BSLi-12</v>
          </cell>
          <cell r="E77" t="str">
            <v>PDF</v>
          </cell>
          <cell r="F77" t="str">
            <v>https://bs-battery.com/wp-content/uploads/2026/04/BS_Datasheet_BSLi-12_Lithium.pdf</v>
          </cell>
        </row>
        <row r="78">
          <cell r="A78">
            <v>360113</v>
          </cell>
          <cell r="B78" t="str">
            <v>DATASHEETS – LITHIUM</v>
          </cell>
          <cell r="C78" t="str">
            <v>Lithium</v>
          </cell>
          <cell r="D78" t="str">
            <v>BSLi-13</v>
          </cell>
          <cell r="E78" t="str">
            <v>PDF</v>
          </cell>
          <cell r="F78" t="str">
            <v>https://bs-battery.com/wp-content/uploads/2021/10/2021-06_BS_Datasheet_BSLi-13_Lithium.pdf</v>
          </cell>
        </row>
        <row r="79">
          <cell r="A79">
            <v>360114</v>
          </cell>
          <cell r="B79" t="str">
            <v>DATASHEETS – LITHIUM</v>
          </cell>
          <cell r="C79" t="str">
            <v>Lithium</v>
          </cell>
          <cell r="D79" t="str">
            <v>BSLi-14</v>
          </cell>
          <cell r="E79" t="str">
            <v>PDF</v>
          </cell>
          <cell r="F79" t="str">
            <v>https://bs-battery.com/wp-content/uploads/2026/04/BS_Datasheet_BSLi-14_Lithium.pdf</v>
          </cell>
        </row>
        <row r="80">
          <cell r="A80">
            <v>300860</v>
          </cell>
          <cell r="B80" t="str">
            <v>DATASHEETS – SLA MAX</v>
          </cell>
          <cell r="C80" t="str">
            <v>SLA MAX</v>
          </cell>
          <cell r="D80" t="str">
            <v>51913</v>
          </cell>
          <cell r="E80" t="str">
            <v>PDF</v>
          </cell>
          <cell r="F80" t="str">
            <v>https://bs-battery.com/wp-content/uploads/2021/10/BS-Datasheet_GP_51913_SLAMAX.pdf</v>
          </cell>
        </row>
        <row r="81">
          <cell r="A81">
            <v>300887</v>
          </cell>
          <cell r="B81" t="str">
            <v>DATASHEETS – SLA MAX</v>
          </cell>
          <cell r="C81" t="str">
            <v>SLA MAX</v>
          </cell>
          <cell r="D81" t="str">
            <v>BTX14H</v>
          </cell>
          <cell r="E81" t="str">
            <v>PDF</v>
          </cell>
          <cell r="F81" t="str">
            <v>https://bs-battery.com/wp-content/uploads/2021/10/BS-Datasheet_GP_BTX14H_SLAMAX.pdf</v>
          </cell>
        </row>
        <row r="82">
          <cell r="A82">
            <v>300863</v>
          </cell>
          <cell r="B82" t="str">
            <v>DATASHEETS – SLA MAX</v>
          </cell>
          <cell r="C82" t="str">
            <v>SLA MAX</v>
          </cell>
          <cell r="D82" t="str">
            <v>BTX14AH</v>
          </cell>
          <cell r="E82" t="str">
            <v>PDF</v>
          </cell>
          <cell r="F82" t="str">
            <v>https://bs-battery.com/wp-content/uploads/2026/04/BS_Datasheet_BTX14AH_SLAMAX.pdf</v>
          </cell>
        </row>
        <row r="83">
          <cell r="A83">
            <v>300896</v>
          </cell>
          <cell r="B83" t="str">
            <v>DATASHEETS – SLA MAX</v>
          </cell>
          <cell r="C83" t="str">
            <v>SLA MAX</v>
          </cell>
          <cell r="D83" t="str">
            <v>BTX16H</v>
          </cell>
          <cell r="E83" t="str">
            <v>PDF</v>
          </cell>
          <cell r="F83" t="str">
            <v>https://bs-battery.com/wp-content/uploads/2021/10/BS-Datasheet_GP_BTX16H_SLAMAX.pdf</v>
          </cell>
        </row>
        <row r="84">
          <cell r="A84">
            <v>300931</v>
          </cell>
          <cell r="B84" t="str">
            <v>DATASHEETS – SLA MAX</v>
          </cell>
          <cell r="C84" t="str">
            <v>SLA MAX</v>
          </cell>
          <cell r="D84" t="str">
            <v>BGZ16H</v>
          </cell>
          <cell r="E84" t="str">
            <v>PDF</v>
          </cell>
          <cell r="F84" t="str">
            <v>https://bs-battery.com/wp-content/uploads/2023/10/BS_Datasheet_BGZ16H_SLAMAX.pdf</v>
          </cell>
        </row>
        <row r="85">
          <cell r="A85">
            <v>300932</v>
          </cell>
          <cell r="B85" t="str">
            <v>DATASHEETS – SLA MAX</v>
          </cell>
          <cell r="C85" t="str">
            <v>SLA MAX</v>
          </cell>
          <cell r="D85" t="str">
            <v>BGZ16HL</v>
          </cell>
          <cell r="E85" t="str">
            <v>PDF</v>
          </cell>
          <cell r="F85" t="str">
            <v>https://bs-battery.com/wp-content/uploads/2023/10/BS_Datasheet_BGZ16HL_SLAMAX.pdf</v>
          </cell>
        </row>
        <row r="86">
          <cell r="A86">
            <v>300933</v>
          </cell>
          <cell r="B86" t="str">
            <v>DATASHEETS – SLA MAX</v>
          </cell>
          <cell r="C86" t="str">
            <v>SLA MAX</v>
          </cell>
          <cell r="D86" t="str">
            <v>BGZ20H</v>
          </cell>
          <cell r="E86" t="str">
            <v>PDF</v>
          </cell>
          <cell r="F86" t="str">
            <v>https://bs-battery.com/wp-content/uploads/2023/10/BS_Datasheet_BGZ20H_SLAMAX.pdf</v>
          </cell>
        </row>
        <row r="87">
          <cell r="A87">
            <v>300939</v>
          </cell>
          <cell r="B87" t="str">
            <v>DATASHEETS – SLA MAX</v>
          </cell>
          <cell r="C87" t="str">
            <v>SLA MAX</v>
          </cell>
          <cell r="D87" t="str">
            <v>BGZ20HL</v>
          </cell>
          <cell r="E87" t="str">
            <v>PDF</v>
          </cell>
          <cell r="F87" t="str">
            <v>https://bs-battery.com/wp-content/uploads/2021/10/BS-Datasheet_GP_BGZ20HL_SLAMAX.pdf</v>
          </cell>
        </row>
        <row r="88">
          <cell r="A88">
            <v>300935</v>
          </cell>
          <cell r="B88" t="str">
            <v>DATASHEETS – SLA MAX</v>
          </cell>
          <cell r="C88" t="str">
            <v>SLA MAX</v>
          </cell>
          <cell r="D88" t="str">
            <v>BGZ32HL</v>
          </cell>
          <cell r="E88" t="str">
            <v>PDF</v>
          </cell>
          <cell r="F88" t="str">
            <v>https://bs-battery.com/wp-content/uploads/2023/10/BS_Datasheet_BGZ32HL_SLAMAX.pdf</v>
          </cell>
        </row>
        <row r="89">
          <cell r="A89">
            <v>300899</v>
          </cell>
          <cell r="B89" t="str">
            <v>DATASHEETS – SLA MAX</v>
          </cell>
          <cell r="C89" t="str">
            <v>SLA MAX</v>
          </cell>
          <cell r="D89" t="str">
            <v>U1-500</v>
          </cell>
          <cell r="E89" t="str">
            <v>PDF</v>
          </cell>
          <cell r="F89" t="str">
            <v>https://bs-battery.com/wp-content/uploads/2025/12/BS_Datasheet_U1-500_SLAMAX.pdf</v>
          </cell>
        </row>
        <row r="90">
          <cell r="A90">
            <v>300916</v>
          </cell>
          <cell r="B90" t="str">
            <v>DATASHEETS – SLA</v>
          </cell>
          <cell r="C90" t="str">
            <v>SLA</v>
          </cell>
          <cell r="D90" t="str">
            <v>6N4-2A/A-4</v>
          </cell>
          <cell r="E90" t="str">
            <v>PDF</v>
          </cell>
          <cell r="F90" t="str">
            <v>https://bs-battery.com/wp-content/uploads/2021/10/BS-Datasheet_GP_6N4-2A-A-4_SLA.pdf</v>
          </cell>
        </row>
        <row r="91">
          <cell r="A91">
            <v>300917</v>
          </cell>
          <cell r="B91" t="str">
            <v>DATASHEETS – SLA</v>
          </cell>
          <cell r="C91" t="str">
            <v>SLA</v>
          </cell>
          <cell r="D91" t="str">
            <v>6N6-3B/B-1</v>
          </cell>
          <cell r="E91" t="str">
            <v>PDF</v>
          </cell>
          <cell r="F91" t="str">
            <v>https://bs-battery.com/wp-content/uploads/2021/10/BS-Datasheet_GP_6N6-3B-B-1_SLA.pdf</v>
          </cell>
        </row>
        <row r="92">
          <cell r="A92">
            <v>300918</v>
          </cell>
          <cell r="B92" t="str">
            <v>DATASHEETS – SLA</v>
          </cell>
          <cell r="C92" t="str">
            <v>SLA</v>
          </cell>
          <cell r="D92" t="str">
            <v>B49-6</v>
          </cell>
          <cell r="E92" t="str">
            <v>PDF</v>
          </cell>
          <cell r="F92" t="str">
            <v>https://bs-battery.com/wp-content/uploads/2021/10/BS-Datasheet_GP_B49-6_SLA.pdf</v>
          </cell>
        </row>
        <row r="93">
          <cell r="A93">
            <v>300919</v>
          </cell>
          <cell r="B93" t="str">
            <v>DATASHEETS – SLA</v>
          </cell>
          <cell r="C93" t="str">
            <v>SLA</v>
          </cell>
          <cell r="D93" t="str">
            <v>B38-6A</v>
          </cell>
          <cell r="E93" t="str">
            <v>PDF</v>
          </cell>
          <cell r="F93" t="str">
            <v>https://bs-battery.com/wp-content/uploads/2021/10/BS-Datasheet_GP_B38-6A_SLA.pdf</v>
          </cell>
        </row>
        <row r="94">
          <cell r="A94">
            <v>300915</v>
          </cell>
          <cell r="B94" t="str">
            <v>DATASHEETS – SLA</v>
          </cell>
          <cell r="C94" t="str">
            <v>SLA</v>
          </cell>
          <cell r="D94" t="str">
            <v>6N11A-1B/3A</v>
          </cell>
          <cell r="E94" t="str">
            <v>PDF</v>
          </cell>
          <cell r="F94" t="str">
            <v>https://bs-battery.com/wp-content/uploads/2021/10/BS-Datasheet_GP_6N11A-1B-3A_SLA.pdf</v>
          </cell>
        </row>
        <row r="95">
          <cell r="A95">
            <v>300914</v>
          </cell>
          <cell r="B95" t="str">
            <v>DATASHEETS – SLA</v>
          </cell>
          <cell r="C95" t="str">
            <v>SLA</v>
          </cell>
          <cell r="D95" t="str">
            <v>6N11A-4A</v>
          </cell>
          <cell r="E95" t="str">
            <v>PDF</v>
          </cell>
          <cell r="F95" t="str">
            <v>https://bs-battery.com/wp-content/uploads/2021/10/BS-Datasheet_GP_6N11A-4A_SLA.pdf</v>
          </cell>
        </row>
        <row r="96">
          <cell r="A96">
            <v>300669</v>
          </cell>
          <cell r="B96" t="str">
            <v>DATASHEETS – SLA</v>
          </cell>
          <cell r="C96" t="str">
            <v>SLA</v>
          </cell>
          <cell r="D96" t="str">
            <v>BTX4L+ / BTZ5S</v>
          </cell>
          <cell r="E96" t="str">
            <v>PDF</v>
          </cell>
          <cell r="F96" t="str">
            <v>https://bs-battery.com/wp-content/uploads/2021/10/BS-Datasheet_GP_BTX4LBTZ5S_SLA.pdf</v>
          </cell>
        </row>
        <row r="97">
          <cell r="A97">
            <v>300670</v>
          </cell>
          <cell r="B97" t="str">
            <v>DATASHEETS – SLA</v>
          </cell>
          <cell r="C97" t="str">
            <v>SLA</v>
          </cell>
          <cell r="D97" t="str">
            <v>BTX5L / BTZ6S</v>
          </cell>
          <cell r="E97" t="str">
            <v>PDF</v>
          </cell>
          <cell r="F97" t="str">
            <v>https://bs-battery.com/wp-content/uploads/2021/10/BS-Datasheet_GP_BTX5LBTZ6S_SLA.pdf</v>
          </cell>
        </row>
        <row r="98">
          <cell r="A98">
            <v>300904</v>
          </cell>
          <cell r="B98" t="str">
            <v>DATASHEETS – SLA</v>
          </cell>
          <cell r="C98" t="str">
            <v>SLA</v>
          </cell>
          <cell r="D98" t="str">
            <v>BTX6.5L</v>
          </cell>
          <cell r="E98" t="str">
            <v>PDF</v>
          </cell>
          <cell r="F98" t="str">
            <v>https://bs-battery.com/wp-content/uploads/2025/11/BS_Datasheet_GP_BTX6-5L_SLA.pdf</v>
          </cell>
        </row>
        <row r="99">
          <cell r="A99" t="str">
            <v>300635-1</v>
          </cell>
          <cell r="B99" t="str">
            <v>DATASHEETS – SLA</v>
          </cell>
          <cell r="C99" t="str">
            <v>SLA</v>
          </cell>
          <cell r="D99" t="str">
            <v>BTZ7S</v>
          </cell>
          <cell r="E99" t="str">
            <v>PDF</v>
          </cell>
          <cell r="F99" t="str">
            <v>https://bs-battery.com/wp-content/uploads/2021/10/BS-Datasheet_GP_BTZ7S_SLA.pdf</v>
          </cell>
        </row>
        <row r="100">
          <cell r="A100">
            <v>300641</v>
          </cell>
          <cell r="B100" t="str">
            <v>DATASHEETS – SLA</v>
          </cell>
          <cell r="C100" t="str">
            <v>SLA</v>
          </cell>
          <cell r="D100" t="str">
            <v>BT7B-4</v>
          </cell>
          <cell r="E100" t="str">
            <v>PDF</v>
          </cell>
          <cell r="F100" t="str">
            <v>https://bs-battery.com/wp-content/uploads/2021/10/BS-Datasheet_GP_BT7B-4_SLA.pdf</v>
          </cell>
        </row>
        <row r="101">
          <cell r="A101">
            <v>300912</v>
          </cell>
          <cell r="B101" t="str">
            <v>DATASHEETS – SLA</v>
          </cell>
          <cell r="C101" t="str">
            <v>SLA</v>
          </cell>
          <cell r="D101" t="str">
            <v>BTZ7V</v>
          </cell>
          <cell r="E101" t="str">
            <v>PDF</v>
          </cell>
          <cell r="F101" t="str">
            <v>https://bs-battery.com/wp-content/uploads/2021/10/BS-Datasheet_GP_BTZ7V_SLA.pdf</v>
          </cell>
        </row>
        <row r="102">
          <cell r="A102">
            <v>300890</v>
          </cell>
          <cell r="B102" t="str">
            <v>DATASHEETS – SLA</v>
          </cell>
          <cell r="C102" t="str">
            <v>SLA</v>
          </cell>
          <cell r="D102" t="str">
            <v>BTZ8V</v>
          </cell>
          <cell r="E102" t="str">
            <v>PDF</v>
          </cell>
          <cell r="F102" t="str">
            <v>https://bs-battery.com/wp-content/uploads/2021/10/BS-Datasheet_GP_BTZ8V_SLA.pdf</v>
          </cell>
        </row>
        <row r="103">
          <cell r="A103">
            <v>300642</v>
          </cell>
          <cell r="B103" t="str">
            <v>DATASHEETS – SLA</v>
          </cell>
          <cell r="C103" t="str">
            <v>SLA</v>
          </cell>
          <cell r="D103" t="str">
            <v>BT9B-4</v>
          </cell>
          <cell r="E103" t="str">
            <v>PDF</v>
          </cell>
          <cell r="F103" t="str">
            <v>https://bs-battery.com/wp-content/uploads/2021/10/BS-Datasheet_GP_BT9B-4_SLA.pdf</v>
          </cell>
        </row>
        <row r="104">
          <cell r="A104" t="str">
            <v>300636-1</v>
          </cell>
          <cell r="B104" t="str">
            <v>DATASHEETS – SLA</v>
          </cell>
          <cell r="C104" t="str">
            <v>SLA</v>
          </cell>
          <cell r="D104" t="str">
            <v>BTZ10S</v>
          </cell>
          <cell r="E104" t="str">
            <v>PDF</v>
          </cell>
          <cell r="F104" t="str">
            <v>https://bs-battery.com/wp-content/uploads/2021/10/BS-Datasheet_GP_BTZ10S_SLA.pdf</v>
          </cell>
        </row>
        <row r="105">
          <cell r="A105">
            <v>300913</v>
          </cell>
          <cell r="B105" t="str">
            <v>DATASHEETS – SLA</v>
          </cell>
          <cell r="C105" t="str">
            <v>SLA</v>
          </cell>
          <cell r="D105" t="str">
            <v>BT12-10Z</v>
          </cell>
          <cell r="E105" t="str">
            <v>PDF</v>
          </cell>
          <cell r="F105" t="str">
            <v>https://bs-battery.com/wp-content/uploads/2025/11/BS_Datasheet_GP_BT12-10Z_SLA.pdf</v>
          </cell>
        </row>
        <row r="106">
          <cell r="A106" t="str">
            <v>300637-1</v>
          </cell>
          <cell r="B106" t="str">
            <v>DATASHEETS – SLA</v>
          </cell>
          <cell r="C106" t="str">
            <v>SLA</v>
          </cell>
          <cell r="D106" t="str">
            <v>BTZ12S</v>
          </cell>
          <cell r="E106" t="str">
            <v>PDF</v>
          </cell>
          <cell r="F106" t="str">
            <v>https://bs-battery.com/wp-content/uploads/2021/10/BS-Datasheet_GP_BTZ12S_SLA.pdf</v>
          </cell>
        </row>
        <row r="107">
          <cell r="A107">
            <v>300643</v>
          </cell>
          <cell r="B107" t="str">
            <v>DATASHEETS – SLA</v>
          </cell>
          <cell r="C107" t="str">
            <v>SLA</v>
          </cell>
          <cell r="D107" t="str">
            <v>BT12B-4</v>
          </cell>
          <cell r="E107" t="str">
            <v>PDF</v>
          </cell>
          <cell r="F107" t="str">
            <v>https://bs-battery.com/wp-content/uploads/2021/10/BS-Datasheet_GP_BT12B-4_SLA.pdf</v>
          </cell>
        </row>
        <row r="108">
          <cell r="A108" t="str">
            <v>300638-1</v>
          </cell>
          <cell r="B108" t="str">
            <v>DATASHEETS – SLA</v>
          </cell>
          <cell r="C108" t="str">
            <v>SLA</v>
          </cell>
          <cell r="D108" t="str">
            <v>BTZ14S</v>
          </cell>
          <cell r="E108" t="str">
            <v>PDF</v>
          </cell>
          <cell r="F108" t="str">
            <v>https://bs-battery.com/wp-content/uploads/2021/10/BS-Datasheet_GP_BTZ14S_SLA.pdf</v>
          </cell>
        </row>
        <row r="109">
          <cell r="A109">
            <v>300644</v>
          </cell>
          <cell r="B109" t="str">
            <v>DATASHEETS – SLA</v>
          </cell>
          <cell r="C109" t="str">
            <v>SLA</v>
          </cell>
          <cell r="D109" t="str">
            <v>BT14B-4</v>
          </cell>
          <cell r="E109" t="str">
            <v>PDF</v>
          </cell>
          <cell r="F109" t="str">
            <v>https://bs-battery.com/wp-content/uploads/2021/10/BS-Datasheet_GP_BT14B-4_SLA.pdf</v>
          </cell>
        </row>
        <row r="110">
          <cell r="A110">
            <v>300756</v>
          </cell>
          <cell r="B110" t="str">
            <v>DATASHEETS – SLA</v>
          </cell>
          <cell r="C110" t="str">
            <v>SLA</v>
          </cell>
          <cell r="D110" t="str">
            <v>BT4B-5</v>
          </cell>
          <cell r="E110" t="str">
            <v>PDF</v>
          </cell>
          <cell r="F110" t="str">
            <v>https://bs-battery.com/wp-content/uploads/2021/10/BS-Datasheet_GP_BT4B-5_SLA.pdf</v>
          </cell>
        </row>
        <row r="111">
          <cell r="A111">
            <v>300667</v>
          </cell>
          <cell r="B111" t="str">
            <v>DATASHEETS – SLA</v>
          </cell>
          <cell r="C111" t="str">
            <v>SLA</v>
          </cell>
          <cell r="D111" t="str">
            <v>BTR4A-5</v>
          </cell>
          <cell r="E111" t="str">
            <v>PDF</v>
          </cell>
          <cell r="F111" t="str">
            <v>https://bs-battery.com/wp-content/uploads/2021/10/BS-Datasheet_GP_BTR4A-5_SLA.pdf</v>
          </cell>
        </row>
        <row r="112">
          <cell r="A112">
            <v>300673</v>
          </cell>
          <cell r="B112" t="str">
            <v>DATASHEETS – SLA</v>
          </cell>
          <cell r="C112" t="str">
            <v>SLA</v>
          </cell>
          <cell r="D112" t="str">
            <v>BTX7L</v>
          </cell>
          <cell r="E112" t="str">
            <v>PDF</v>
          </cell>
          <cell r="F112" t="str">
            <v>https://bs-battery.com/wp-content/uploads/2021/10/BS-Datasheet_GP_BTX7L_SLA.pdf</v>
          </cell>
        </row>
        <row r="113">
          <cell r="A113">
            <v>300672</v>
          </cell>
          <cell r="B113" t="str">
            <v>DATASHEETS – SLA</v>
          </cell>
          <cell r="C113" t="str">
            <v>SLA</v>
          </cell>
          <cell r="D113" t="str">
            <v>BTX7A</v>
          </cell>
          <cell r="E113" t="str">
            <v>PDF</v>
          </cell>
          <cell r="F113" t="str">
            <v>https://bs-battery.com/wp-content/uploads/2021/10/BS-Datasheet_GP_BTX7A_SLA.pdf</v>
          </cell>
        </row>
        <row r="114">
          <cell r="A114">
            <v>300674</v>
          </cell>
          <cell r="B114" t="str">
            <v>DATASHEETS – SLA</v>
          </cell>
          <cell r="C114" t="str">
            <v>SLA</v>
          </cell>
          <cell r="D114" t="str">
            <v>BTX9</v>
          </cell>
          <cell r="E114" t="str">
            <v>PDF</v>
          </cell>
          <cell r="F114" t="str">
            <v>https://bs-battery.com/wp-content/uploads/2021/10/BS-Datasheet_GP_BTX9_SLA.pdf</v>
          </cell>
        </row>
        <row r="115">
          <cell r="A115">
            <v>300679</v>
          </cell>
          <cell r="B115" t="str">
            <v>DATASHEETS – SLA</v>
          </cell>
          <cell r="C115" t="str">
            <v>SLA</v>
          </cell>
          <cell r="D115" t="str">
            <v>BT12A</v>
          </cell>
          <cell r="E115" t="str">
            <v>PDF</v>
          </cell>
          <cell r="F115" t="str">
            <v>https://bs-battery.com/wp-content/uploads/2021/10/BS-Datasheet_GP_BT12A_SLA.pdf</v>
          </cell>
        </row>
        <row r="116">
          <cell r="A116">
            <v>300680</v>
          </cell>
          <cell r="B116" t="str">
            <v>DATASHEETS – SLA</v>
          </cell>
          <cell r="C116" t="str">
            <v>SLA</v>
          </cell>
          <cell r="D116" t="str">
            <v>BTX12</v>
          </cell>
          <cell r="E116" t="str">
            <v>PDF</v>
          </cell>
          <cell r="F116" t="str">
            <v>https://bs-battery.com/wp-content/uploads/2021/10/BS-Datasheet_GP_BTX12_SLA.pdf</v>
          </cell>
        </row>
        <row r="117">
          <cell r="A117">
            <v>300681</v>
          </cell>
          <cell r="B117" t="str">
            <v>DATASHEETS – SLA</v>
          </cell>
          <cell r="C117" t="str">
            <v>SLA</v>
          </cell>
          <cell r="D117" t="str">
            <v>BTX14</v>
          </cell>
          <cell r="E117" t="str">
            <v>PDF</v>
          </cell>
          <cell r="F117" t="str">
            <v>https://bs-battery.com/wp-content/uploads/2021/10/BS-Datasheet_GP_BTX14_SLA.pdf</v>
          </cell>
        </row>
        <row r="118">
          <cell r="A118">
            <v>300760</v>
          </cell>
          <cell r="B118" t="str">
            <v>DATASHEETS – SLA</v>
          </cell>
          <cell r="C118" t="str">
            <v>SLA</v>
          </cell>
          <cell r="D118" t="str">
            <v>BTX14L</v>
          </cell>
          <cell r="E118" t="str">
            <v>PDF</v>
          </cell>
          <cell r="F118" t="str">
            <v>https://bs-battery.com/wp-content/uploads/2021/10/BS-Datasheet_GP_BTX14L_SLA.pdf</v>
          </cell>
        </row>
        <row r="119">
          <cell r="A119">
            <v>300758</v>
          </cell>
          <cell r="B119" t="str">
            <v>DATASHEETS – SLA</v>
          </cell>
          <cell r="C119" t="str">
            <v>SLA</v>
          </cell>
          <cell r="D119" t="str">
            <v>BTX14AH / BB14-A2/B2</v>
          </cell>
          <cell r="E119" t="str">
            <v>PDF</v>
          </cell>
          <cell r="F119" t="str">
            <v>https://bs-battery.com/wp-content/uploads/2021/10/BS-Datasheet_GP_BTX14AHBB14-A2-B2_SLA.pdf</v>
          </cell>
        </row>
        <row r="120">
          <cell r="A120">
            <v>300759</v>
          </cell>
          <cell r="B120" t="str">
            <v>DATASHEETS – SLA</v>
          </cell>
          <cell r="C120" t="str">
            <v>SLA</v>
          </cell>
          <cell r="D120" t="str">
            <v>BTX14AHL / BB14L-A2/B2</v>
          </cell>
          <cell r="E120" t="str">
            <v>PDF</v>
          </cell>
          <cell r="F120" t="str">
            <v>https://bs-battery.com/wp-content/uploads/2021/10/BS-Datasheet_GP_BTX14AHLBB14L-A2-B2_SLA.pdf</v>
          </cell>
        </row>
        <row r="121">
          <cell r="A121">
            <v>300763</v>
          </cell>
          <cell r="B121" t="str">
            <v>DATASHEETS – SLA</v>
          </cell>
          <cell r="C121" t="str">
            <v>SLA</v>
          </cell>
          <cell r="D121" t="str">
            <v>BTX16</v>
          </cell>
          <cell r="E121" t="str">
            <v>PDF</v>
          </cell>
          <cell r="F121" t="str">
            <v>https://bs-battery.com/wp-content/uploads/2021/10/BS-Datasheet_GP_BTX16_SLA.pdf</v>
          </cell>
        </row>
        <row r="122">
          <cell r="A122">
            <v>300688</v>
          </cell>
          <cell r="B122" t="str">
            <v>DATASHEETS – SLA</v>
          </cell>
          <cell r="C122" t="str">
            <v>SLA</v>
          </cell>
          <cell r="D122" t="str">
            <v>BTX20H</v>
          </cell>
          <cell r="E122" t="str">
            <v>PDF</v>
          </cell>
          <cell r="F122" t="str">
            <v>https://bs-battery.com/wp-content/uploads/2022/09/BS-Datasheet_GP_BTX20H_SLA.pdf</v>
          </cell>
        </row>
        <row r="123">
          <cell r="A123">
            <v>300766</v>
          </cell>
          <cell r="B123" t="str">
            <v>DATASHEETS – SLA</v>
          </cell>
          <cell r="C123" t="str">
            <v>SLA</v>
          </cell>
          <cell r="D123" t="str">
            <v>BTX20CH</v>
          </cell>
          <cell r="E123" t="str">
            <v>PDF</v>
          </cell>
          <cell r="F123" t="str">
            <v>https://bs-battery.com/wp-content/uploads/2021/10/BS-Datasheet_GP_BTX20CH_SLA.pdf</v>
          </cell>
        </row>
        <row r="124">
          <cell r="A124">
            <v>300689</v>
          </cell>
          <cell r="B124" t="str">
            <v>DATASHEETS – SLA</v>
          </cell>
          <cell r="C124" t="str">
            <v>SLA</v>
          </cell>
          <cell r="D124" t="str">
            <v>BTX20HL</v>
          </cell>
          <cell r="E124" t="str">
            <v>PDF</v>
          </cell>
          <cell r="F124" t="str">
            <v>https://bs-battery.com/wp-content/uploads/2021/10/BS-Datasheet_GP_BTX20HL_SLA.pdf</v>
          </cell>
        </row>
        <row r="125">
          <cell r="A125">
            <v>300770</v>
          </cell>
          <cell r="B125" t="str">
            <v>DATASHEETS – SLA</v>
          </cell>
          <cell r="C125" t="str">
            <v>SLA</v>
          </cell>
          <cell r="D125" t="str">
            <v>BTX24HL / B50-N18L</v>
          </cell>
          <cell r="E125" t="str">
            <v>PDF</v>
          </cell>
          <cell r="F125" t="str">
            <v>https://bs-battery.com/wp-content/uploads/2021/10/BS-Datasheet_GP_BTX24HLBN18L_SLA.pdf</v>
          </cell>
        </row>
        <row r="126">
          <cell r="A126">
            <v>300631</v>
          </cell>
          <cell r="B126" t="str">
            <v>DATASHEETS – SLA</v>
          </cell>
          <cell r="C126" t="str">
            <v>SLA</v>
          </cell>
          <cell r="D126" t="str">
            <v>BIX30L</v>
          </cell>
          <cell r="E126" t="str">
            <v>PDF</v>
          </cell>
          <cell r="F126" t="str">
            <v>https://bs-battery.com/wp-content/uploads/2025/11/BS_Datasheet_GP_BIX30L_SLA.pdf</v>
          </cell>
        </row>
        <row r="127">
          <cell r="A127">
            <v>300840</v>
          </cell>
          <cell r="B127" t="str">
            <v>DATASHEETS – SLA</v>
          </cell>
          <cell r="C127" t="str">
            <v>SLA</v>
          </cell>
          <cell r="D127" t="str">
            <v>12N5.5-3B</v>
          </cell>
          <cell r="E127" t="str">
            <v>PDF</v>
          </cell>
          <cell r="F127" t="str">
            <v>https://bs-battery.com/wp-content/uploads/2021/10/BS-Datasheet_GP_12N5-5-3B_SLA.pdf</v>
          </cell>
        </row>
        <row r="128">
          <cell r="A128">
            <v>300841</v>
          </cell>
          <cell r="B128" t="str">
            <v>DATASHEETS – SLA</v>
          </cell>
          <cell r="C128" t="str">
            <v>SLA</v>
          </cell>
          <cell r="D128" t="str">
            <v>12N5.5-4A/4B</v>
          </cell>
          <cell r="E128" t="str">
            <v>PDF</v>
          </cell>
          <cell r="F128" t="str">
            <v>https://bs-battery.com/wp-content/uploads/2021/10/BS-Datasheet_GP_12N5-5-4A-4B_SLA.pdf</v>
          </cell>
        </row>
        <row r="129">
          <cell r="A129">
            <v>300683</v>
          </cell>
          <cell r="B129" t="str">
            <v>DATASHEETS – SLA</v>
          </cell>
          <cell r="C129" t="str">
            <v>SLA</v>
          </cell>
          <cell r="D129" t="str">
            <v>12N7A-3A/B</v>
          </cell>
          <cell r="E129" t="str">
            <v>PDF</v>
          </cell>
          <cell r="F129" t="str">
            <v>https://bs-battery.com/wp-content/uploads/2025/12/BS_Datasheet_GP_12N7A-3A-B_SLA.pdf</v>
          </cell>
        </row>
        <row r="130">
          <cell r="A130">
            <v>300847</v>
          </cell>
          <cell r="B130" t="str">
            <v>DATASHEETS – SLA</v>
          </cell>
          <cell r="C130" t="str">
            <v>SLA</v>
          </cell>
          <cell r="D130" t="str">
            <v>BB2.5L-C</v>
          </cell>
          <cell r="E130" t="str">
            <v>PDF</v>
          </cell>
          <cell r="F130" t="str">
            <v>https://bs-battery.com/wp-content/uploads/2026/04/BS_Datasheet_GP_BB2-5L-C_SLA.pdf</v>
          </cell>
        </row>
        <row r="131">
          <cell r="A131">
            <v>300842</v>
          </cell>
          <cell r="B131" t="str">
            <v>DATASHEETS – SLA</v>
          </cell>
          <cell r="C131" t="str">
            <v>SLA</v>
          </cell>
          <cell r="D131" t="str">
            <v>BB3L-A/B</v>
          </cell>
          <cell r="E131" t="str">
            <v>PDF</v>
          </cell>
          <cell r="F131" t="str">
            <v>https://bs-battery.com/wp-content/uploads/2021/10/BS-Datasheet_GP_BB3L-A-B_SLA.pdf</v>
          </cell>
        </row>
        <row r="132">
          <cell r="A132">
            <v>300665</v>
          </cell>
          <cell r="B132" t="str">
            <v>DATASHEETS – SLA</v>
          </cell>
          <cell r="C132" t="str">
            <v>SLA</v>
          </cell>
          <cell r="D132" t="str">
            <v>BB4L-B</v>
          </cell>
          <cell r="E132" t="str">
            <v>PDF</v>
          </cell>
          <cell r="F132" t="str">
            <v>https://bs-battery.com/wp-content/uploads/2021/10/BS-Datasheet_GP_BB4L-B_SLA.pdf</v>
          </cell>
        </row>
        <row r="133">
          <cell r="A133">
            <v>300671</v>
          </cell>
          <cell r="B133" t="str">
            <v>DATASHEETS – SLA</v>
          </cell>
          <cell r="C133" t="str">
            <v>SLA</v>
          </cell>
          <cell r="D133" t="str">
            <v>BB5L-B</v>
          </cell>
          <cell r="E133" t="str">
            <v>PDF</v>
          </cell>
          <cell r="F133" t="str">
            <v>https://bs-battery.com/wp-content/uploads/2021/10/BS-Datasheet_GP_BB5L-B_SLA.pdf</v>
          </cell>
        </row>
        <row r="134">
          <cell r="A134">
            <v>300850</v>
          </cell>
          <cell r="B134" t="str">
            <v>DATASHEETS – SLA</v>
          </cell>
          <cell r="C134" t="str">
            <v>SLA</v>
          </cell>
          <cell r="D134" t="str">
            <v>BB7-A</v>
          </cell>
          <cell r="E134" t="str">
            <v>PDF</v>
          </cell>
          <cell r="F134" t="str">
            <v>https://bs-battery.com/wp-content/uploads/2021/10/BS-Datasheet_GP_BB7-A_SLA.pdf</v>
          </cell>
        </row>
        <row r="135">
          <cell r="A135">
            <v>300843</v>
          </cell>
          <cell r="B135" t="str">
            <v>DATASHEETS – SLA</v>
          </cell>
          <cell r="C135" t="str">
            <v>SLA</v>
          </cell>
          <cell r="D135" t="str">
            <v>BB7C-A</v>
          </cell>
          <cell r="E135" t="str">
            <v>PDF</v>
          </cell>
          <cell r="F135" t="str">
            <v>https://bs-battery.com/wp-content/uploads/2025/11/BS_Datasheet_GP_BB7C-A_SLA.pdf</v>
          </cell>
        </row>
        <row r="136">
          <cell r="A136">
            <v>300836</v>
          </cell>
          <cell r="B136" t="str">
            <v>DATASHEETS – SLA</v>
          </cell>
          <cell r="C136" t="str">
            <v>SLA</v>
          </cell>
          <cell r="D136" t="str">
            <v>BB7L-B2</v>
          </cell>
          <cell r="E136" t="str">
            <v>PDF</v>
          </cell>
          <cell r="F136" t="str">
            <v>https://bs-battery.com/wp-content/uploads/2021/10/BS-Datasheet_GP_BB7L-B2_SLA.pdf</v>
          </cell>
        </row>
        <row r="137">
          <cell r="A137">
            <v>300675</v>
          </cell>
          <cell r="B137" t="str">
            <v>DATASHEETS – SLA</v>
          </cell>
          <cell r="C137" t="str">
            <v>SLA</v>
          </cell>
          <cell r="D137" t="str">
            <v>BB9-B</v>
          </cell>
          <cell r="E137" t="str">
            <v>PDF</v>
          </cell>
          <cell r="F137" t="str">
            <v>https://bs-battery.com/wp-content/uploads/2021/10/BS-Datasheet_GP_BB9-B_SLA.pdf</v>
          </cell>
        </row>
        <row r="138">
          <cell r="A138">
            <v>300677</v>
          </cell>
          <cell r="B138" t="str">
            <v>DATASHEETS – SLA</v>
          </cell>
          <cell r="C138" t="str">
            <v>SLA</v>
          </cell>
          <cell r="D138" t="str">
            <v>BB10L-A2/B2</v>
          </cell>
          <cell r="E138" t="str">
            <v>PDF</v>
          </cell>
          <cell r="F138" t="str">
            <v>https://bs-battery.com/wp-content/uploads/2021/10/BS-Datasheet_GP_BB10L-A2-B2_SLA.pdf</v>
          </cell>
        </row>
        <row r="139">
          <cell r="A139">
            <v>300881</v>
          </cell>
          <cell r="B139" t="str">
            <v>DATASHEETS – SLA</v>
          </cell>
          <cell r="C139" t="str">
            <v>SLA</v>
          </cell>
          <cell r="D139" t="str">
            <v>BB12A-A/B</v>
          </cell>
          <cell r="E139" t="str">
            <v>PDF</v>
          </cell>
          <cell r="F139" t="str">
            <v>https://bs-battery.com/wp-content/uploads/2021/10/BS-Datasheet_GP_BB12A-A-B_SLA.pdf</v>
          </cell>
        </row>
        <row r="140">
          <cell r="A140">
            <v>300837</v>
          </cell>
          <cell r="B140" t="str">
            <v>DATASHEETS – SLA</v>
          </cell>
          <cell r="C140" t="str">
            <v>SLA</v>
          </cell>
          <cell r="D140" t="str">
            <v>BB12AL-A2</v>
          </cell>
          <cell r="E140" t="str">
            <v>PDF</v>
          </cell>
          <cell r="F140" t="str">
            <v>https://bs-battery.com/wp-content/uploads/2021/10/BS-Datasheet_GP_BB12AL-A2_SLA.pdf</v>
          </cell>
        </row>
        <row r="141">
          <cell r="A141">
            <v>300838</v>
          </cell>
          <cell r="B141" t="str">
            <v>DATASHEETS – SLA</v>
          </cell>
          <cell r="C141" t="str">
            <v>SLA</v>
          </cell>
          <cell r="D141" t="str">
            <v>BB14A-A2</v>
          </cell>
          <cell r="E141" t="str">
            <v>PDF</v>
          </cell>
          <cell r="F141" t="str">
            <v>https://bs-battery.com/wp-content/uploads/2021/10/BS-Datasheet_GP_BB14A-A2_SLA.pdf</v>
          </cell>
        </row>
        <row r="142">
          <cell r="A142">
            <v>300839</v>
          </cell>
          <cell r="B142" t="str">
            <v>DATASHEETS – SLA</v>
          </cell>
          <cell r="C142" t="str">
            <v>SLA</v>
          </cell>
          <cell r="D142" t="str">
            <v>BB16AL-A2</v>
          </cell>
          <cell r="E142" t="str">
            <v>PDF</v>
          </cell>
          <cell r="F142" t="str">
            <v>https://bs-battery.com/wp-content/uploads/2021/10/BS-Datasheet_GP_BB16AL-A2_SLA.pdf</v>
          </cell>
        </row>
        <row r="143">
          <cell r="A143">
            <v>300771</v>
          </cell>
          <cell r="B143" t="str">
            <v>DATASHEETS – SLA</v>
          </cell>
          <cell r="C143" t="str">
            <v>SLA</v>
          </cell>
          <cell r="D143" t="str">
            <v>BB16CL-B</v>
          </cell>
          <cell r="E143" t="str">
            <v>PDF</v>
          </cell>
          <cell r="F143" t="str">
            <v>https://bs-battery.com/wp-content/uploads/2025/11/BS_Datasheet_GP_BB16CL-B_SLA.pdf</v>
          </cell>
        </row>
        <row r="144">
          <cell r="A144">
            <v>300879</v>
          </cell>
          <cell r="B144" t="str">
            <v>DATASHEETS – SLA</v>
          </cell>
          <cell r="C144" t="str">
            <v>SLA</v>
          </cell>
          <cell r="D144" t="str">
            <v>SLA12-20</v>
          </cell>
          <cell r="E144" t="str">
            <v>PDF</v>
          </cell>
          <cell r="F144" t="str">
            <v>https://bs-battery.com/wp-content/uploads/2021/10/BS-Datasheet_GP_SLA12-20_SLA.pdf</v>
          </cell>
        </row>
        <row r="145">
          <cell r="A145">
            <v>300901</v>
          </cell>
          <cell r="B145" t="str">
            <v>DATASHEETS – SLA</v>
          </cell>
          <cell r="C145" t="str">
            <v>SLA</v>
          </cell>
          <cell r="D145" t="str">
            <v>U1-9</v>
          </cell>
          <cell r="E145" t="str">
            <v>PDF</v>
          </cell>
          <cell r="F145" t="str">
            <v>https://bs-battery.com/wp-content/uploads/2021/10/BS-Datasheet_GP_U1-9_SLA.pdf</v>
          </cell>
        </row>
        <row r="146">
          <cell r="A146">
            <v>300902</v>
          </cell>
          <cell r="B146" t="str">
            <v>DATASHEETS – SLA</v>
          </cell>
          <cell r="C146" t="str">
            <v>SLA</v>
          </cell>
          <cell r="D146" t="str">
            <v>U1R-9</v>
          </cell>
          <cell r="E146" t="str">
            <v>PDF</v>
          </cell>
          <cell r="F146" t="str">
            <v>https://bs-battery.com/wp-content/uploads/2021/10/BS-Datasheet_GP_U1R-9_SLA.pdf</v>
          </cell>
        </row>
        <row r="147">
          <cell r="A147">
            <v>300877</v>
          </cell>
          <cell r="B147" t="str">
            <v>DATASHEETS – SLA</v>
          </cell>
          <cell r="C147" t="str">
            <v>SLA</v>
          </cell>
          <cell r="D147" t="str">
            <v>U1-12</v>
          </cell>
          <cell r="E147" t="str">
            <v>PDF</v>
          </cell>
          <cell r="F147" t="str">
            <v>https://bs-battery.com/wp-content/uploads/2025/11/BS_Datasheet_GP_U1-12_SLA.pdf</v>
          </cell>
        </row>
        <row r="148">
          <cell r="A148">
            <v>300878</v>
          </cell>
          <cell r="B148" t="str">
            <v>DATASHEETS – SLA</v>
          </cell>
          <cell r="C148" t="str">
            <v>SLA</v>
          </cell>
          <cell r="D148" t="str">
            <v>U1R-12</v>
          </cell>
          <cell r="E148" t="str">
            <v>PDF</v>
          </cell>
          <cell r="F148" t="str">
            <v>https://bs-battery.com/wp-content/uploads/2021/10/BS-Datasheet_GP_U1R-12_SLA.pdf</v>
          </cell>
        </row>
        <row r="149">
          <cell r="A149">
            <v>300880</v>
          </cell>
          <cell r="B149" t="str">
            <v>DATASHEETS – SLA</v>
          </cell>
          <cell r="C149" t="str">
            <v>SLA</v>
          </cell>
          <cell r="D149" t="str">
            <v>53030</v>
          </cell>
          <cell r="E149" t="str">
            <v>PDF</v>
          </cell>
          <cell r="F149" t="str">
            <v>https://bs-battery.com/wp-content/uploads/2026/02/BS_Datasheet_GP_53030_SLA.pdf</v>
          </cell>
        </row>
        <row r="150">
          <cell r="A150">
            <v>300625</v>
          </cell>
          <cell r="B150" t="str">
            <v>DATASHEETS – MF</v>
          </cell>
          <cell r="C150" t="str">
            <v>MF</v>
          </cell>
          <cell r="D150" t="str">
            <v>BT4B-BS</v>
          </cell>
          <cell r="E150" t="str">
            <v>PDF</v>
          </cell>
          <cell r="F150" t="str">
            <v>https://bs-battery.com/wp-content/uploads/2025/11/BS_Datasheet_GP_BT4B-BS_MF.pdf</v>
          </cell>
        </row>
        <row r="151">
          <cell r="A151">
            <v>300624</v>
          </cell>
          <cell r="B151" t="str">
            <v>DATASHEETS – MF</v>
          </cell>
          <cell r="C151" t="str">
            <v>MF</v>
          </cell>
          <cell r="D151" t="str">
            <v>BTR4A-BS</v>
          </cell>
          <cell r="E151" t="str">
            <v>PDF</v>
          </cell>
          <cell r="F151" t="str">
            <v>https://bs-battery.com/wp-content/uploads/2025/11/BS_Datasheet_GP_BTR4A-BS_MF.pdf</v>
          </cell>
        </row>
        <row r="152">
          <cell r="A152">
            <v>300617</v>
          </cell>
          <cell r="B152" t="str">
            <v>DATASHEETS – MF</v>
          </cell>
          <cell r="C152" t="str">
            <v>MF</v>
          </cell>
          <cell r="D152" t="str">
            <v>BTX4L-BS+ / BTZ5S-BS</v>
          </cell>
          <cell r="E152" t="str">
            <v>PDF</v>
          </cell>
          <cell r="F152" t="str">
            <v>https://bs-battery.com/wp-content/uploads/2025/06/BS_Datasheet_GP_BTX4L-BS_BTZ5S-BS_MF.pdf</v>
          </cell>
        </row>
        <row r="153">
          <cell r="A153">
            <v>300618</v>
          </cell>
          <cell r="B153" t="str">
            <v>DATASHEETS – MF</v>
          </cell>
          <cell r="C153" t="str">
            <v>MF</v>
          </cell>
          <cell r="D153" t="str">
            <v>BTX5L-BS</v>
          </cell>
          <cell r="E153" t="str">
            <v>PDF</v>
          </cell>
          <cell r="F153" t="str">
            <v>https://bs-battery.com/wp-content/uploads/2025/11/BS_Datasheet_GP_BTX5L-BS_MF.pdf</v>
          </cell>
        </row>
        <row r="154">
          <cell r="A154">
            <v>300695</v>
          </cell>
          <cell r="B154" t="str">
            <v>DATASHEETS – MF</v>
          </cell>
          <cell r="C154" t="str">
            <v>MF</v>
          </cell>
          <cell r="D154" t="str">
            <v>BTZ7S-BS</v>
          </cell>
          <cell r="E154" t="str">
            <v>PDF</v>
          </cell>
          <cell r="F154" t="str">
            <v>https://bs-battery.com/wp-content/uploads/2025/11/BS_Datasheet_GP_BTZ7S-BS_MF.pdf</v>
          </cell>
        </row>
        <row r="155">
          <cell r="A155">
            <v>300619</v>
          </cell>
          <cell r="B155" t="str">
            <v>DATASHEETS – MF</v>
          </cell>
          <cell r="C155" t="str">
            <v>MF</v>
          </cell>
          <cell r="D155" t="str">
            <v>BTX7A-BS</v>
          </cell>
          <cell r="E155" t="str">
            <v>PDF</v>
          </cell>
          <cell r="F155" t="str">
            <v>https://bs-battery.com/wp-content/uploads/2025/06/BS_Datasheet_GP_BTX7A-BS_MF.pdf</v>
          </cell>
        </row>
        <row r="156">
          <cell r="A156">
            <v>300620</v>
          </cell>
          <cell r="B156" t="str">
            <v>DATASHEETS – MF</v>
          </cell>
          <cell r="C156" t="str">
            <v>MF</v>
          </cell>
          <cell r="D156" t="str">
            <v>BTX7L-BS</v>
          </cell>
          <cell r="E156" t="str">
            <v>PDF</v>
          </cell>
          <cell r="F156" t="str">
            <v>https://bs-battery.com/wp-content/uploads/2025/06/BS_Datasheet_GP_BTX7L-BS_MF.pdf</v>
          </cell>
        </row>
        <row r="157">
          <cell r="A157">
            <v>300626</v>
          </cell>
          <cell r="B157" t="str">
            <v>DATASHEETS – MF</v>
          </cell>
          <cell r="C157" t="str">
            <v>MF</v>
          </cell>
          <cell r="D157" t="str">
            <v>BT7B-BS</v>
          </cell>
          <cell r="E157" t="str">
            <v>PDF</v>
          </cell>
          <cell r="F157" t="str">
            <v>https://bs-battery.com/wp-content/uploads/2025/06/BS_Datasheet_GP_BT7B-BS_MF.pdf</v>
          </cell>
        </row>
        <row r="158">
          <cell r="A158">
            <v>300621</v>
          </cell>
          <cell r="B158" t="str">
            <v>DATASHEETS – MF</v>
          </cell>
          <cell r="C158" t="str">
            <v>MF</v>
          </cell>
          <cell r="D158" t="str">
            <v>BTX9-BS</v>
          </cell>
          <cell r="E158" t="str">
            <v>PDF</v>
          </cell>
          <cell r="F158" t="str">
            <v>https://bs-battery.com/wp-content/uploads/2025/06/BS_Datasheet_GP_BTX9-BS_MF.pdf</v>
          </cell>
        </row>
        <row r="159">
          <cell r="A159">
            <v>300748</v>
          </cell>
          <cell r="B159" t="str">
            <v>DATASHEETS – MF</v>
          </cell>
          <cell r="C159" t="str">
            <v>MF</v>
          </cell>
          <cell r="D159" t="str">
            <v>BT9A-BS</v>
          </cell>
          <cell r="E159" t="str">
            <v>PDF</v>
          </cell>
          <cell r="F159" t="str">
            <v>https://bs-battery.com/wp-content/uploads/2025/06/BS_Datasheet_GP_BT9A-BS_MF.pdf</v>
          </cell>
        </row>
        <row r="160">
          <cell r="A160">
            <v>300627</v>
          </cell>
          <cell r="B160" t="str">
            <v>DATASHEETS – MF</v>
          </cell>
          <cell r="C160" t="str">
            <v>MF</v>
          </cell>
          <cell r="D160" t="str">
            <v>BT9B-BS</v>
          </cell>
          <cell r="E160" t="str">
            <v>PDF</v>
          </cell>
          <cell r="F160" t="str">
            <v>https://bs-battery.com/wp-content/uploads/2025/11/BS_Datasheet_GP_BT9B-BS_MF.pdf</v>
          </cell>
        </row>
        <row r="161">
          <cell r="A161">
            <v>300696</v>
          </cell>
          <cell r="B161" t="str">
            <v>DATASHEETS – MF</v>
          </cell>
          <cell r="C161" t="str">
            <v>MF</v>
          </cell>
          <cell r="D161" t="str">
            <v>BTZ10S-BS</v>
          </cell>
          <cell r="E161" t="str">
            <v>PDF</v>
          </cell>
          <cell r="F161" t="str">
            <v>https://bs-battery.com/wp-content/uploads/2025/06/BS_Datasheet_GP_BTZ10S-BS_MF.pdf</v>
          </cell>
        </row>
        <row r="162">
          <cell r="A162">
            <v>300602</v>
          </cell>
          <cell r="B162" t="str">
            <v>DATASHEETS – MF</v>
          </cell>
          <cell r="C162" t="str">
            <v>MF</v>
          </cell>
          <cell r="D162" t="str">
            <v>BT12A-BS</v>
          </cell>
          <cell r="E162" t="str">
            <v>PDF</v>
          </cell>
          <cell r="F162" t="str">
            <v>https://bs-battery.com/wp-content/uploads/2025/06/BS_Datasheet_GP_BT12A-BS_MF.pdf</v>
          </cell>
        </row>
        <row r="163">
          <cell r="A163">
            <v>300628</v>
          </cell>
          <cell r="B163" t="str">
            <v>DATASHEETS – MF</v>
          </cell>
          <cell r="C163" t="str">
            <v>MF</v>
          </cell>
          <cell r="D163" t="str">
            <v>BT12B-BS</v>
          </cell>
          <cell r="E163" t="str">
            <v>PDF</v>
          </cell>
          <cell r="F163" t="str">
            <v>https://bs-battery.com/wp-content/uploads/2025/06/BS_Datasheet_GP_BT12B-BS_MF.pdf</v>
          </cell>
        </row>
        <row r="164">
          <cell r="A164">
            <v>300603</v>
          </cell>
          <cell r="B164" t="str">
            <v>DATASHEETS – MF</v>
          </cell>
          <cell r="C164" t="str">
            <v>MF</v>
          </cell>
          <cell r="D164" t="str">
            <v>BTX12-BS</v>
          </cell>
          <cell r="E164" t="str">
            <v>PDF</v>
          </cell>
          <cell r="F164" t="str">
            <v>https://bs-battery.com/wp-content/uploads/2021/10/BS-Datasheet_GP_BTX12-BS_MF.pdf</v>
          </cell>
        </row>
        <row r="165">
          <cell r="A165">
            <v>300697</v>
          </cell>
          <cell r="B165" t="str">
            <v>DATASHEETS – MF</v>
          </cell>
          <cell r="C165" t="str">
            <v>MF</v>
          </cell>
          <cell r="D165" t="str">
            <v>BTZ12S-BS</v>
          </cell>
          <cell r="E165" t="str">
            <v>PDF</v>
          </cell>
          <cell r="F165" t="str">
            <v>https://bs-battery.com/wp-content/uploads/2025/06/BS_Datasheet_GP_BTZ12S-BS_MF.pdf</v>
          </cell>
        </row>
        <row r="166">
          <cell r="A166">
            <v>300629</v>
          </cell>
          <cell r="B166" t="str">
            <v>DATASHEETS – MF</v>
          </cell>
          <cell r="C166" t="str">
            <v>MF</v>
          </cell>
          <cell r="D166" t="str">
            <v>BT14B-BS</v>
          </cell>
          <cell r="E166" t="str">
            <v>PDF</v>
          </cell>
          <cell r="F166" t="str">
            <v>https://bs-battery.com/wp-content/uploads/2025/06/BS_Datasheet_GP_BT14B-BS_MF.pdf</v>
          </cell>
        </row>
        <row r="167">
          <cell r="A167">
            <v>300604</v>
          </cell>
          <cell r="B167" t="str">
            <v>DATASHEETS – MF</v>
          </cell>
          <cell r="C167" t="str">
            <v>MF</v>
          </cell>
          <cell r="D167" t="str">
            <v>BTX14-BS</v>
          </cell>
          <cell r="E167" t="str">
            <v>PDF</v>
          </cell>
          <cell r="F167" t="str">
            <v>https://bs-battery.com/wp-content/uploads/2025/06/BS_Datasheet_GP_BTX14-BS_MF.pdf</v>
          </cell>
        </row>
        <row r="168">
          <cell r="A168">
            <v>300605</v>
          </cell>
          <cell r="B168" t="str">
            <v>DATASHEETS – MF</v>
          </cell>
          <cell r="C168" t="str">
            <v>MF</v>
          </cell>
          <cell r="D168" t="str">
            <v>BTX14L-BS</v>
          </cell>
          <cell r="E168" t="str">
            <v>PDF</v>
          </cell>
          <cell r="F168" t="str">
            <v>https://bs-battery.com/wp-content/uploads/2025/06/BS_Datasheet_GP_BTX14L-BS_MF.pdf</v>
          </cell>
        </row>
        <row r="169">
          <cell r="A169">
            <v>300606</v>
          </cell>
          <cell r="B169" t="str">
            <v>DATASHEETS – MF</v>
          </cell>
          <cell r="C169" t="str">
            <v>MF</v>
          </cell>
          <cell r="D169" t="str">
            <v>BTX14AH-BS</v>
          </cell>
          <cell r="E169" t="str">
            <v>PDF</v>
          </cell>
          <cell r="F169" t="str">
            <v>https://bs-battery.com/wp-content/uploads/2025/06/BS_Datasheet_GP_BTX14AH-BS_MF.pdf</v>
          </cell>
        </row>
        <row r="170">
          <cell r="A170">
            <v>300607</v>
          </cell>
          <cell r="B170" t="str">
            <v>DATASHEETS – MF</v>
          </cell>
          <cell r="C170" t="str">
            <v>MF</v>
          </cell>
          <cell r="D170" t="str">
            <v>BTX14AHL-BS</v>
          </cell>
          <cell r="E170" t="str">
            <v>PDF</v>
          </cell>
          <cell r="F170" t="str">
            <v>https://bs-battery.com/wp-content/uploads/2025/11/BS_Datasheet_GP_BTX14AHL-BS_MF.pdf</v>
          </cell>
        </row>
        <row r="171">
          <cell r="A171">
            <v>300698</v>
          </cell>
          <cell r="B171" t="str">
            <v>DATASHEETS – MF</v>
          </cell>
          <cell r="C171" t="str">
            <v>MF</v>
          </cell>
          <cell r="D171" t="str">
            <v>BTZ14S-BS</v>
          </cell>
          <cell r="E171" t="str">
            <v>PDF</v>
          </cell>
          <cell r="F171" t="str">
            <v>https://bs-battery.com/wp-content/uploads/2025/06/BS_Datasheet_GP_BTZ14S-BS_MF.pdf</v>
          </cell>
        </row>
        <row r="172">
          <cell r="A172">
            <v>300609</v>
          </cell>
          <cell r="B172" t="str">
            <v>DATASHEETS – MF</v>
          </cell>
          <cell r="C172" t="str">
            <v>MF</v>
          </cell>
          <cell r="D172" t="str">
            <v>BTX16-BS</v>
          </cell>
          <cell r="E172" t="str">
            <v>PDF</v>
          </cell>
          <cell r="F172" t="str">
            <v>https://bs-battery.com/wp-content/uploads/2025/11/BS_Datasheet_GP_BTX16-BS_MF.pdf</v>
          </cell>
        </row>
        <row r="173">
          <cell r="A173">
            <v>300623</v>
          </cell>
          <cell r="B173" t="str">
            <v>DATASHEETS – MF</v>
          </cell>
          <cell r="C173" t="str">
            <v>MF</v>
          </cell>
          <cell r="D173" t="str">
            <v>BTX16-BS-1</v>
          </cell>
          <cell r="E173" t="str">
            <v>PDF</v>
          </cell>
          <cell r="F173" t="str">
            <v>https://bs-battery.com/wp-content/uploads/2025/11/BS_Datasheet_GP_BTX16-BS-1_MF.pdf</v>
          </cell>
        </row>
        <row r="174">
          <cell r="A174">
            <v>300611</v>
          </cell>
          <cell r="B174" t="str">
            <v>DATASHEETS – MF</v>
          </cell>
          <cell r="C174" t="str">
            <v>MF</v>
          </cell>
          <cell r="D174" t="str">
            <v>BTX20-BS</v>
          </cell>
          <cell r="E174" t="str">
            <v>PDF</v>
          </cell>
          <cell r="F174" t="str">
            <v>https://bs-battery.com/wp-content/uploads/2025/06/BS_Datasheet_GP_BTX20-BS_MF.pdf</v>
          </cell>
        </row>
        <row r="175">
          <cell r="A175">
            <v>300808</v>
          </cell>
          <cell r="B175" t="str">
            <v>DATASHEETS – MF</v>
          </cell>
          <cell r="C175" t="str">
            <v>MF</v>
          </cell>
          <cell r="D175" t="str">
            <v>BTX20A-BS</v>
          </cell>
          <cell r="E175" t="str">
            <v>PDF</v>
          </cell>
          <cell r="F175" t="str">
            <v>https://bs-battery.com/wp-content/uploads/2025/11/BS_Datasheet_GP_BTX20A-BS_MF.pdf</v>
          </cell>
        </row>
        <row r="176">
          <cell r="A176">
            <v>300613</v>
          </cell>
          <cell r="B176" t="str">
            <v>DATASHEETS – MF</v>
          </cell>
          <cell r="C176" t="str">
            <v>MF</v>
          </cell>
          <cell r="D176" t="str">
            <v>BTX20H-BS</v>
          </cell>
          <cell r="E176" t="str">
            <v>PDF</v>
          </cell>
          <cell r="F176" t="str">
            <v>https://bs-battery.com/wp-content/uploads/2021/10/BS-Datasheet_GP_BTX20H-BS_MF.pdf</v>
          </cell>
        </row>
        <row r="177">
          <cell r="A177">
            <v>300610</v>
          </cell>
          <cell r="B177" t="str">
            <v>DATASHEETS – MF</v>
          </cell>
          <cell r="C177" t="str">
            <v>MF</v>
          </cell>
          <cell r="D177" t="str">
            <v>BTX20L-BS</v>
          </cell>
          <cell r="E177" t="str">
            <v>PDF</v>
          </cell>
          <cell r="F177" t="str">
            <v>https://bs-battery.com/wp-content/uploads/2025/06/BS_Datasheet_GP_BTX20L-BS_MF.pdf</v>
          </cell>
        </row>
        <row r="178">
          <cell r="A178">
            <v>300614</v>
          </cell>
          <cell r="B178" t="str">
            <v>DATASHEETS – MF</v>
          </cell>
          <cell r="C178" t="str">
            <v>MF</v>
          </cell>
          <cell r="D178" t="str">
            <v>BTX20HL-BS</v>
          </cell>
          <cell r="E178" t="str">
            <v>PDF</v>
          </cell>
          <cell r="F178" t="str">
            <v>https://bs-battery.com/wp-content/uploads/2025/06/BS_Datasheet_GP_BTX20HL-BS_MF.pdf</v>
          </cell>
        </row>
        <row r="179">
          <cell r="A179">
            <v>300616</v>
          </cell>
          <cell r="B179" t="str">
            <v>DATASHEETS – MF</v>
          </cell>
          <cell r="C179" t="str">
            <v>MF</v>
          </cell>
          <cell r="D179" t="str">
            <v>BTX20CH-BS</v>
          </cell>
          <cell r="E179" t="str">
            <v>PDF</v>
          </cell>
          <cell r="F179" t="str">
            <v>https://bs-battery.com/wp-content/uploads/2025/06/BS_Datasheet_GP_BTX20CH-BS_MF.pdf</v>
          </cell>
        </row>
        <row r="180">
          <cell r="A180">
            <v>300821</v>
          </cell>
          <cell r="B180" t="str">
            <v>DATASHEETS – MF</v>
          </cell>
          <cell r="C180" t="str">
            <v>MF</v>
          </cell>
          <cell r="D180" t="str">
            <v>BTX20HL-BS-PW</v>
          </cell>
          <cell r="E180" t="str">
            <v>PDF</v>
          </cell>
          <cell r="F180" t="str">
            <v>https://bs-battery.com/wp-content/uploads/2021/10/BS-Datasheet_GP_BTX20HL-BS-PW_MF.pdf</v>
          </cell>
        </row>
        <row r="181">
          <cell r="A181">
            <v>300630</v>
          </cell>
          <cell r="B181" t="str">
            <v>DATASHEETS – MF</v>
          </cell>
          <cell r="C181" t="str">
            <v>MF</v>
          </cell>
          <cell r="D181" t="str">
            <v>BTX24HL-BS</v>
          </cell>
          <cell r="E181" t="str">
            <v>PDF</v>
          </cell>
          <cell r="F181" t="str">
            <v>https://bs-battery.com/wp-content/uploads/2025/06/BS_Datasheet_GP_BTX24HL-BS_MF.pdf</v>
          </cell>
        </row>
        <row r="182">
          <cell r="A182">
            <v>300753</v>
          </cell>
          <cell r="B182" t="str">
            <v>DATASHEETS – MF</v>
          </cell>
          <cell r="C182" t="str">
            <v>MF</v>
          </cell>
          <cell r="D182" t="str">
            <v>BIX30L-BS</v>
          </cell>
          <cell r="E182" t="str">
            <v>PDF</v>
          </cell>
          <cell r="F182" t="str">
            <v>https://bs-battery.com/wp-content/uploads/2025/06/BS_Datasheet_GP_BIX30L-BS_MF.pdf</v>
          </cell>
        </row>
        <row r="183">
          <cell r="A183">
            <v>310520</v>
          </cell>
          <cell r="B183" t="str">
            <v>DATASHEETS – DRY</v>
          </cell>
          <cell r="C183" t="str">
            <v>DRY</v>
          </cell>
          <cell r="D183" t="str">
            <v>B38-6A</v>
          </cell>
          <cell r="E183" t="str">
            <v>PDF</v>
          </cell>
          <cell r="F183" t="str">
            <v>https://bs-battery.com/wp-content/uploads/2025/11/BS_Datasheet_GP_B38-6A_DRY.pdf</v>
          </cell>
        </row>
        <row r="184">
          <cell r="A184">
            <v>310522</v>
          </cell>
          <cell r="B184" t="str">
            <v>DATASHEETS – DRY</v>
          </cell>
          <cell r="C184" t="str">
            <v>DRY</v>
          </cell>
          <cell r="D184" t="str">
            <v>B49-6</v>
          </cell>
          <cell r="E184" t="str">
            <v>PDF</v>
          </cell>
          <cell r="F184" t="str">
            <v>https://bs-battery.com/wp-content/uploads/2025/11/BS_Datasheet_GP_B49-6_DRY.pdf</v>
          </cell>
        </row>
        <row r="185">
          <cell r="A185">
            <v>310514</v>
          </cell>
          <cell r="B185" t="str">
            <v>DATASHEETS – DRY</v>
          </cell>
          <cell r="C185" t="str">
            <v>DRY</v>
          </cell>
          <cell r="D185" t="str">
            <v>6N4B-2A</v>
          </cell>
          <cell r="E185" t="str">
            <v>PDF</v>
          </cell>
          <cell r="F185" t="str">
            <v>https://bs-battery.com/wp-content/uploads/2025/11/BS_Datasheet_GP_6N4B-2A_DRY.pdf</v>
          </cell>
        </row>
        <row r="186">
          <cell r="A186">
            <v>310515</v>
          </cell>
          <cell r="B186" t="str">
            <v>DATASHEETS – DRY</v>
          </cell>
          <cell r="C186" t="str">
            <v>DRY</v>
          </cell>
          <cell r="D186" t="str">
            <v>6N4B-2A-3</v>
          </cell>
          <cell r="E186" t="str">
            <v>PDF</v>
          </cell>
          <cell r="F186" t="str">
            <v>https://bs-battery.com/wp-content/uploads/2025/11/BS_Datasheet_GP_6N4B-2A-3_DRY.pdf</v>
          </cell>
        </row>
        <row r="187">
          <cell r="A187">
            <v>310510</v>
          </cell>
          <cell r="B187" t="str">
            <v>DATASHEETS – DRY</v>
          </cell>
          <cell r="C187" t="str">
            <v>DRY</v>
          </cell>
          <cell r="D187" t="str">
            <v>6N4-2A-4</v>
          </cell>
          <cell r="E187" t="str">
            <v>PDF</v>
          </cell>
          <cell r="F187" t="str">
            <v>https://bs-battery.com/wp-content/uploads/2025/11/BS_Datasheet_GP_6N4-2A-4_DRY.pdf</v>
          </cell>
        </row>
        <row r="188">
          <cell r="A188">
            <v>310518</v>
          </cell>
          <cell r="B188" t="str">
            <v>DATASHEETS – DRY</v>
          </cell>
          <cell r="C188" t="str">
            <v>DRY</v>
          </cell>
          <cell r="D188" t="str">
            <v>6N6-3B</v>
          </cell>
          <cell r="E188" t="str">
            <v>PDF</v>
          </cell>
          <cell r="F188" t="str">
            <v>https://bs-battery.com/wp-content/uploads/2025/11/BS_Datasheet_GP_6N6-3B_DRY.pdf</v>
          </cell>
        </row>
        <row r="189">
          <cell r="A189">
            <v>310519</v>
          </cell>
          <cell r="B189" t="str">
            <v>DATASHEETS – DRY</v>
          </cell>
          <cell r="C189" t="str">
            <v>DRY</v>
          </cell>
          <cell r="D189" t="str">
            <v>6N6-3B-1</v>
          </cell>
          <cell r="E189" t="str">
            <v>PDF</v>
          </cell>
          <cell r="F189" t="str">
            <v>https://bs-battery.com/wp-content/uploads/2025/11/BS_Datasheet_GP_6N6-3B-1_DRY.pdf</v>
          </cell>
        </row>
        <row r="190">
          <cell r="A190">
            <v>310501</v>
          </cell>
          <cell r="B190" t="str">
            <v>DATASHEETS – DRY</v>
          </cell>
          <cell r="C190" t="str">
            <v>DRY</v>
          </cell>
          <cell r="D190" t="str">
            <v>6N11A-1B</v>
          </cell>
          <cell r="E190" t="str">
            <v>PDF</v>
          </cell>
          <cell r="F190" t="str">
            <v>https://bs-battery.com/wp-content/uploads/2025/11/BS_Datasheet_GP_6N11A-1B_DRY.pdf</v>
          </cell>
        </row>
        <row r="191">
          <cell r="A191">
            <v>310500</v>
          </cell>
          <cell r="B191" t="str">
            <v>DATASHEETS – DRY</v>
          </cell>
          <cell r="C191" t="str">
            <v>DRY</v>
          </cell>
          <cell r="D191" t="str">
            <v>6N11A-3A</v>
          </cell>
          <cell r="E191" t="str">
            <v>PDF</v>
          </cell>
          <cell r="F191" t="str">
            <v>https://bs-battery.com/wp-content/uploads/2025/11/BS_Datasheet_GP_6N11A-3A_DRY.pdf</v>
          </cell>
        </row>
        <row r="192">
          <cell r="A192">
            <v>310504</v>
          </cell>
          <cell r="B192" t="str">
            <v>DATASHEETS – DRY</v>
          </cell>
          <cell r="C192" t="str">
            <v>DRY</v>
          </cell>
          <cell r="D192" t="str">
            <v>B54-6A</v>
          </cell>
          <cell r="E192" t="str">
            <v>PDF</v>
          </cell>
          <cell r="F192" t="str">
            <v>https://bs-battery.com/wp-content/uploads/2021/10/BS-Datasheet_GP_B54-6A_DRY.pdf</v>
          </cell>
        </row>
        <row r="193">
          <cell r="A193">
            <v>310529</v>
          </cell>
          <cell r="B193" t="str">
            <v>DATASHEETS – DRY</v>
          </cell>
          <cell r="C193" t="str">
            <v>DRY</v>
          </cell>
          <cell r="D193" t="str">
            <v>12N5.5-3B</v>
          </cell>
          <cell r="E193" t="str">
            <v>PDF</v>
          </cell>
          <cell r="F193" t="str">
            <v>https://bs-battery.com/wp-content/uploads/2025/11/BS_Datasheet_GP_12N5-5-3B_DRY.pdf</v>
          </cell>
        </row>
        <row r="194">
          <cell r="A194">
            <v>310530</v>
          </cell>
          <cell r="B194" t="str">
            <v>DATASHEETS – DRY</v>
          </cell>
          <cell r="C194" t="str">
            <v>DRY</v>
          </cell>
          <cell r="D194" t="str">
            <v>12N5.5-4A</v>
          </cell>
          <cell r="E194" t="str">
            <v>PDF</v>
          </cell>
          <cell r="F194" t="str">
            <v>https://bs-battery.com/wp-content/uploads/2025/08/BS_Datasheet_GP_12N5-5-4A_DRY.pdf</v>
          </cell>
        </row>
        <row r="195">
          <cell r="A195" t="str">
            <v>—</v>
          </cell>
          <cell r="B195" t="str">
            <v>DATASHEETS – DRY</v>
          </cell>
          <cell r="C195" t="str">
            <v>DRY</v>
          </cell>
          <cell r="D195" t="str">
            <v>12N5.5-4B</v>
          </cell>
          <cell r="E195" t="str">
            <v>PDF</v>
          </cell>
          <cell r="F195" t="str">
            <v>https://bs-battery.com/wp-content/uploads/2021/10/BS-Datasheet_GP_12N5-5-4B_DRY.pdf</v>
          </cell>
        </row>
        <row r="196">
          <cell r="A196">
            <v>310532</v>
          </cell>
          <cell r="B196" t="str">
            <v>DATASHEETS – DRY</v>
          </cell>
          <cell r="C196" t="str">
            <v>DRY</v>
          </cell>
          <cell r="D196" t="str">
            <v>12N5.5A-3B</v>
          </cell>
          <cell r="E196" t="str">
            <v>PDF</v>
          </cell>
          <cell r="F196" t="str">
            <v>https://bs-battery.com/wp-content/uploads/2025/11/BS_Datasheet_GP_12N5-5A-3B_DRY.pdf</v>
          </cell>
        </row>
        <row r="197">
          <cell r="A197">
            <v>310589</v>
          </cell>
          <cell r="B197" t="str">
            <v>DATASHEETS – DRY</v>
          </cell>
          <cell r="C197" t="str">
            <v>DRY</v>
          </cell>
          <cell r="D197" t="str">
            <v>BB3L-A</v>
          </cell>
          <cell r="E197" t="str">
            <v>PDF</v>
          </cell>
          <cell r="F197" t="str">
            <v>https://bs-battery.com/wp-content/uploads/2021/10/BS-Datasheet_GP_BB3L-A_DRY.pdf</v>
          </cell>
        </row>
        <row r="198">
          <cell r="A198">
            <v>310588</v>
          </cell>
          <cell r="B198" t="str">
            <v>DATASHEETS – DRY</v>
          </cell>
          <cell r="C198" t="str">
            <v>DRY</v>
          </cell>
          <cell r="D198" t="str">
            <v>BB3L-B</v>
          </cell>
          <cell r="E198" t="str">
            <v>PDF</v>
          </cell>
          <cell r="F198" t="str">
            <v>https://bs-battery.com/wp-content/uploads/2025/08/BS_Datasheet_GP_BB3L-B_DRY.pdf</v>
          </cell>
        </row>
        <row r="199">
          <cell r="A199">
            <v>310590</v>
          </cell>
          <cell r="B199" t="str">
            <v>DATASHEETS – DRY</v>
          </cell>
          <cell r="C199" t="str">
            <v>DRY</v>
          </cell>
          <cell r="D199" t="str">
            <v>BB4L-B</v>
          </cell>
          <cell r="E199" t="str">
            <v>PDF</v>
          </cell>
          <cell r="F199" t="str">
            <v>https://bs-battery.com/wp-content/uploads/2025/11/BS_Datasheet_GP_BB4L-B_DRY.pdf</v>
          </cell>
        </row>
        <row r="200">
          <cell r="A200">
            <v>310591</v>
          </cell>
          <cell r="B200" t="str">
            <v>DATASHEETS – DRY</v>
          </cell>
          <cell r="C200" t="str">
            <v>DRY</v>
          </cell>
          <cell r="D200" t="str">
            <v>BB5L-B</v>
          </cell>
          <cell r="E200" t="str">
            <v>PDF</v>
          </cell>
          <cell r="F200" t="str">
            <v>https://bs-battery.com/wp-content/uploads/2025/08/BS_Datasheet_GP_BB5L-B_DRY.pdf</v>
          </cell>
        </row>
        <row r="201">
          <cell r="A201">
            <v>310592</v>
          </cell>
          <cell r="B201" t="str">
            <v>DATASHEETS – DRY</v>
          </cell>
          <cell r="C201" t="str">
            <v>DRY</v>
          </cell>
          <cell r="D201" t="str">
            <v>BB7-A</v>
          </cell>
          <cell r="E201" t="str">
            <v>PDF</v>
          </cell>
          <cell r="F201" t="str">
            <v>https://bs-battery.com/wp-content/uploads/2025/11/BS_Datasheet_GP_BB7-A_DRY.pdf</v>
          </cell>
        </row>
        <row r="202">
          <cell r="A202">
            <v>310593</v>
          </cell>
          <cell r="B202" t="str">
            <v>DATASHEETS – DRY</v>
          </cell>
          <cell r="C202" t="str">
            <v>DRY</v>
          </cell>
          <cell r="D202" t="str">
            <v>BB7C-A</v>
          </cell>
          <cell r="E202" t="str">
            <v>PDF</v>
          </cell>
          <cell r="F202" t="str">
            <v>https://bs-battery.com/wp-content/uploads/2025/11/BS_Datasheet_GP_BB7C-A_DRY.pdf</v>
          </cell>
        </row>
        <row r="203">
          <cell r="A203">
            <v>310594</v>
          </cell>
          <cell r="B203" t="str">
            <v>DATASHEETS – DRY</v>
          </cell>
          <cell r="C203" t="str">
            <v>DRY</v>
          </cell>
          <cell r="D203" t="str">
            <v>BB7L-B</v>
          </cell>
          <cell r="E203" t="str">
            <v>PDF</v>
          </cell>
          <cell r="F203" t="str">
            <v>https://bs-battery.com/wp-content/uploads/2025/11/BS_Datasheet_GP_BB7L-B_DRY.pdf</v>
          </cell>
        </row>
        <row r="204">
          <cell r="A204">
            <v>310595</v>
          </cell>
          <cell r="B204" t="str">
            <v>DATASHEETS – DRY</v>
          </cell>
          <cell r="C204" t="str">
            <v>DRY</v>
          </cell>
          <cell r="D204" t="str">
            <v>BB7L-B2</v>
          </cell>
          <cell r="E204" t="str">
            <v>PDF</v>
          </cell>
          <cell r="F204" t="str">
            <v>https://bs-battery.com/wp-content/uploads/2025/11/BS_Datasheet_GP_BB7L-B2_DRY.pdf</v>
          </cell>
        </row>
        <row r="205">
          <cell r="A205">
            <v>310596</v>
          </cell>
          <cell r="B205" t="str">
            <v>DATASHEETS – DRY</v>
          </cell>
          <cell r="C205" t="str">
            <v>DRY</v>
          </cell>
          <cell r="D205" t="str">
            <v>BB9-B</v>
          </cell>
          <cell r="E205" t="str">
            <v>PDF</v>
          </cell>
          <cell r="F205" t="str">
            <v>https://bs-battery.com/wp-content/uploads/2025/08/BS_Datasheet_GP_BB9-B_DRY.pdf</v>
          </cell>
        </row>
        <row r="206">
          <cell r="A206">
            <v>310598</v>
          </cell>
          <cell r="B206" t="str">
            <v>DATASHEETS – DRY</v>
          </cell>
          <cell r="C206" t="str">
            <v>DRY</v>
          </cell>
          <cell r="D206" t="str">
            <v>BB9L-A2</v>
          </cell>
          <cell r="E206" t="str">
            <v>PDF</v>
          </cell>
          <cell r="F206" t="str">
            <v>https://bs-battery.com/wp-content/uploads/2025/11/BS_Datasheet_GP_BB9L-A2_DRY.pdf</v>
          </cell>
        </row>
        <row r="207">
          <cell r="A207">
            <v>310599</v>
          </cell>
          <cell r="B207" t="str">
            <v>DATASHEETS – DRY</v>
          </cell>
          <cell r="C207" t="str">
            <v>DRY</v>
          </cell>
          <cell r="D207" t="str">
            <v>BB9L-B</v>
          </cell>
          <cell r="E207" t="str">
            <v>PDF</v>
          </cell>
          <cell r="F207" t="str">
            <v>https://bs-battery.com/wp-content/uploads/2025/11/BS_Datasheet_GP_BB9L-B_DRY.pdf</v>
          </cell>
        </row>
        <row r="208">
          <cell r="A208">
            <v>310556</v>
          </cell>
          <cell r="B208" t="str">
            <v>DATASHEETS – DRY</v>
          </cell>
          <cell r="C208" t="str">
            <v>DRY</v>
          </cell>
          <cell r="D208" t="str">
            <v>BB10L-A2</v>
          </cell>
          <cell r="E208" t="str">
            <v>PDF</v>
          </cell>
          <cell r="F208" t="str">
            <v>https://bs-battery.com/wp-content/uploads/2025/11/BS_Datasheet_GP_BB10L-A2_DRY.pdf</v>
          </cell>
        </row>
        <row r="209">
          <cell r="A209">
            <v>310557</v>
          </cell>
          <cell r="B209" t="str">
            <v>DATASHEETS – DRY</v>
          </cell>
          <cell r="C209" t="str">
            <v>DRY</v>
          </cell>
          <cell r="D209" t="str">
            <v>BB10L-B2</v>
          </cell>
          <cell r="E209" t="str">
            <v>PDF</v>
          </cell>
          <cell r="F209" t="str">
            <v>https://bs-battery.com/wp-content/uploads/2025/11/BS_Datasheet_GP_BB10L-B2_DRY.pdf</v>
          </cell>
        </row>
        <row r="210">
          <cell r="A210">
            <v>310558</v>
          </cell>
          <cell r="B210" t="str">
            <v>DATASHEETS – DRY</v>
          </cell>
          <cell r="C210" t="str">
            <v>DRY</v>
          </cell>
          <cell r="D210" t="str">
            <v>BB10L-BP</v>
          </cell>
          <cell r="E210" t="str">
            <v>PDF</v>
          </cell>
          <cell r="F210" t="str">
            <v>https://bs-battery.com/wp-content/uploads/2025/08/BS_Datasheet_GP_BB10L-BP_DRY.pdf</v>
          </cell>
        </row>
        <row r="211">
          <cell r="A211">
            <v>310561</v>
          </cell>
          <cell r="B211" t="str">
            <v>DATASHEETS – DRY</v>
          </cell>
          <cell r="C211" t="str">
            <v>DRY</v>
          </cell>
          <cell r="D211" t="str">
            <v>BB12A-A</v>
          </cell>
          <cell r="E211" t="str">
            <v>PDF</v>
          </cell>
          <cell r="F211" t="str">
            <v>https://bs-battery.com/wp-content/uploads/2025/08/BS_Datasheet_GP_BB12A-A_DRY.pdf</v>
          </cell>
        </row>
        <row r="212">
          <cell r="A212">
            <v>310562</v>
          </cell>
          <cell r="B212" t="str">
            <v>DATASHEETS – DRY</v>
          </cell>
          <cell r="C212" t="str">
            <v>DRY</v>
          </cell>
          <cell r="D212" t="str">
            <v>BB12A-B</v>
          </cell>
          <cell r="E212" t="str">
            <v>PDF</v>
          </cell>
          <cell r="F212" t="str">
            <v>https://bs-battery.com/wp-content/uploads/2025/08/BS_Datasheet_GP_BB12A-B_DRY.pdf</v>
          </cell>
        </row>
        <row r="213">
          <cell r="A213">
            <v>310566</v>
          </cell>
          <cell r="B213" t="str">
            <v>DATASHEETS – DRY</v>
          </cell>
          <cell r="C213" t="str">
            <v>DRY</v>
          </cell>
          <cell r="D213" t="str">
            <v>BB12C-A</v>
          </cell>
          <cell r="E213" t="str">
            <v>PDF</v>
          </cell>
          <cell r="F213" t="str">
            <v>https://bs-battery.com/wp-content/uploads/2025/11/BS_Datasheet_GP_BB12C-A_DRY.pdf</v>
          </cell>
        </row>
        <row r="214">
          <cell r="A214" t="str">
            <v>—</v>
          </cell>
          <cell r="B214" t="str">
            <v>DATASHEETS – DRY</v>
          </cell>
          <cell r="C214" t="str">
            <v>DRY</v>
          </cell>
          <cell r="D214" t="str">
            <v>BB12AL-A</v>
          </cell>
          <cell r="E214" t="str">
            <v>PDF</v>
          </cell>
          <cell r="F214" t="str">
            <v>https://bs-battery.com/wp-content/uploads/2021/10/BS-Datasheet_GP_BB12AL-A_DRY.pdf</v>
          </cell>
        </row>
        <row r="215">
          <cell r="A215">
            <v>310564</v>
          </cell>
          <cell r="B215" t="str">
            <v>DATASHEETS – DRY</v>
          </cell>
          <cell r="C215" t="str">
            <v>DRY</v>
          </cell>
          <cell r="D215" t="str">
            <v>BB12AL-A/A2</v>
          </cell>
          <cell r="E215" t="str">
            <v>PDF</v>
          </cell>
          <cell r="F215" t="str">
            <v>https://bs-battery.com/wp-content/uploads/2025/08/BS_Datasheet_GP_BB12AL-A_A2_DRY.pdf</v>
          </cell>
        </row>
        <row r="216">
          <cell r="A216" t="str">
            <v>—</v>
          </cell>
          <cell r="B216" t="str">
            <v>DATASHEETS – DRY</v>
          </cell>
          <cell r="C216" t="str">
            <v>DRY</v>
          </cell>
          <cell r="D216" t="str">
            <v>BB12B-B2</v>
          </cell>
          <cell r="E216" t="str">
            <v>PDF</v>
          </cell>
          <cell r="F216" t="str">
            <v>https://bs-battery.com/wp-content/uploads/2021/10/BS-Datasheet_GP_BB12B-B2_DRY.pdf</v>
          </cell>
        </row>
        <row r="217">
          <cell r="A217">
            <v>310567</v>
          </cell>
          <cell r="B217" t="str">
            <v>DATASHEETS – DRY</v>
          </cell>
          <cell r="C217" t="str">
            <v>DRY</v>
          </cell>
          <cell r="D217" t="str">
            <v>BB14-A2</v>
          </cell>
          <cell r="E217" t="str">
            <v>PDF</v>
          </cell>
          <cell r="F217" t="str">
            <v>https://bs-battery.com/wp-content/uploads/2025/11/BS_Datasheet_GP_BB14-A2_DRY.pdf</v>
          </cell>
        </row>
        <row r="218">
          <cell r="A218">
            <v>310568</v>
          </cell>
          <cell r="B218" t="str">
            <v>DATASHEETS – DRY</v>
          </cell>
          <cell r="C218" t="str">
            <v>DRY</v>
          </cell>
          <cell r="D218" t="str">
            <v>BB14-B2</v>
          </cell>
          <cell r="E218" t="str">
            <v>PDF</v>
          </cell>
          <cell r="F218" t="str">
            <v>https://bs-battery.com/wp-content/uploads/2025/11/BS_Datasheet_GP_BB14-B2_DRY.pdf</v>
          </cell>
        </row>
        <row r="219">
          <cell r="A219">
            <v>310571</v>
          </cell>
          <cell r="B219" t="str">
            <v>DATASHEETS – DRY</v>
          </cell>
          <cell r="C219" t="str">
            <v>DRY</v>
          </cell>
          <cell r="D219" t="str">
            <v>BB14A-A2</v>
          </cell>
          <cell r="E219" t="str">
            <v>PDF</v>
          </cell>
          <cell r="F219" t="str">
            <v>https://bs-battery.com/wp-content/uploads/2025/11/BS_Datasheet_GP_BB14A-A2_DRY.pdf</v>
          </cell>
        </row>
        <row r="220">
          <cell r="A220">
            <v>310569</v>
          </cell>
          <cell r="B220" t="str">
            <v>DATASHEETS – DRY</v>
          </cell>
          <cell r="C220" t="str">
            <v>DRY</v>
          </cell>
          <cell r="D220" t="str">
            <v>BB14L-A2</v>
          </cell>
          <cell r="E220" t="str">
            <v>PDF</v>
          </cell>
          <cell r="F220" t="str">
            <v>https://bs-battery.com/wp-content/uploads/2025/08/BS_Datasheet_GP_BB14L-A2_DRY.pdf</v>
          </cell>
        </row>
        <row r="221">
          <cell r="A221">
            <v>310570</v>
          </cell>
          <cell r="B221" t="str">
            <v>DATASHEETS – DRY</v>
          </cell>
          <cell r="C221" t="str">
            <v>DRY</v>
          </cell>
          <cell r="D221" t="str">
            <v>BB14L-B2</v>
          </cell>
          <cell r="E221" t="str">
            <v>PDF</v>
          </cell>
          <cell r="F221" t="str">
            <v>https://bs-battery.com/wp-content/uploads/2025/11/BS_Datasheet_GP_BB14L-B2_DRY.pdf</v>
          </cell>
        </row>
        <row r="222">
          <cell r="A222">
            <v>310576</v>
          </cell>
          <cell r="B222" t="str">
            <v>DATASHEETS – DRY</v>
          </cell>
          <cell r="C222" t="str">
            <v>DRY</v>
          </cell>
          <cell r="D222" t="str">
            <v>BB16AL-A2</v>
          </cell>
          <cell r="E222" t="str">
            <v>PDF</v>
          </cell>
          <cell r="F222" t="str">
            <v>https://bs-battery.com/wp-content/uploads/2025/08/BS_Datasheet_GP_BB16AL-A2_DRY.pdf</v>
          </cell>
        </row>
        <row r="223">
          <cell r="A223">
            <v>310579</v>
          </cell>
          <cell r="B223" t="str">
            <v>DATASHEETS – DRY</v>
          </cell>
          <cell r="C223" t="str">
            <v>DRY</v>
          </cell>
          <cell r="D223" t="str">
            <v>BB16CL-B</v>
          </cell>
          <cell r="E223" t="str">
            <v>PDF</v>
          </cell>
          <cell r="F223" t="str">
            <v>https://bs-battery.com/wp-content/uploads/2021/10/BS-Datasheet_GP_BB16CL-B_DRY.pdf</v>
          </cell>
        </row>
        <row r="224">
          <cell r="A224">
            <v>310580</v>
          </cell>
          <cell r="B224" t="str">
            <v>DATASHEETS – DRY</v>
          </cell>
          <cell r="C224" t="str">
            <v>DRY</v>
          </cell>
          <cell r="D224" t="str">
            <v>BB16B-A</v>
          </cell>
          <cell r="E224" t="str">
            <v>PDF</v>
          </cell>
          <cell r="F224" t="str">
            <v>https://bs-battery.com/wp-content/uploads/2025/08/BS_Datasheet_GP_BB16B-A_DRY.pdf</v>
          </cell>
        </row>
        <row r="225">
          <cell r="A225">
            <v>310581</v>
          </cell>
          <cell r="B225" t="str">
            <v>DATASHEETS – DRY</v>
          </cell>
          <cell r="C225" t="str">
            <v>DRY</v>
          </cell>
          <cell r="D225" t="str">
            <v>BB16B-A1</v>
          </cell>
          <cell r="E225" t="str">
            <v>PDF</v>
          </cell>
          <cell r="F225" t="str">
            <v>https://bs-battery.com/wp-content/uploads/2025/11/BS_Datasheet_GP_BB16B-A1_DRY.pdf</v>
          </cell>
        </row>
        <row r="226">
          <cell r="A226">
            <v>310582</v>
          </cell>
          <cell r="B226" t="str">
            <v>DATASHEETS – DRY</v>
          </cell>
          <cell r="C226" t="str">
            <v>DRY</v>
          </cell>
          <cell r="D226" t="str">
            <v>HBB16A-A/AB</v>
          </cell>
          <cell r="E226" t="str">
            <v>PDF</v>
          </cell>
          <cell r="F226" t="str">
            <v>https://bs-battery.com/wp-content/uploads/2025/08/BS_Datasheet_GP_HBB16A-A_AB_DRY.pdf</v>
          </cell>
        </row>
        <row r="227">
          <cell r="A227">
            <v>310586</v>
          </cell>
          <cell r="B227" t="str">
            <v>DATASHEETS – DRY</v>
          </cell>
          <cell r="C227" t="str">
            <v>DRY</v>
          </cell>
          <cell r="D227" t="str">
            <v>BB18L-A</v>
          </cell>
          <cell r="E227" t="str">
            <v>PDF</v>
          </cell>
          <cell r="F227" t="str">
            <v>https://bs-battery.com/wp-content/uploads/2025/11/BS_Datasheet_GP_BB18L-A_DRY.pdf</v>
          </cell>
        </row>
        <row r="228">
          <cell r="A228">
            <v>310552</v>
          </cell>
          <cell r="B228" t="str">
            <v>DATASHEETS – DRY</v>
          </cell>
          <cell r="C228" t="str">
            <v>DRY</v>
          </cell>
          <cell r="D228" t="str">
            <v>BB30L-B</v>
          </cell>
          <cell r="E228" t="str">
            <v>PDF</v>
          </cell>
          <cell r="F228" t="str">
            <v>https://bs-battery.com/wp-content/uploads/2025/08/BS_Datasheet_GP_BB30L-B_DRY.pdf</v>
          </cell>
        </row>
        <row r="229">
          <cell r="A229">
            <v>310553</v>
          </cell>
          <cell r="B229" t="str">
            <v>DATASHEETS – DRY</v>
          </cell>
          <cell r="C229" t="str">
            <v>DRY</v>
          </cell>
          <cell r="D229" t="str">
            <v>BB30CL-B</v>
          </cell>
          <cell r="E229" t="str">
            <v>PDF</v>
          </cell>
          <cell r="F229" t="str">
            <v>https://bs-battery.com/wp-content/uploads/2025/08/BS_Datasheet_GP_BB30CL-B_DRY.pdf</v>
          </cell>
        </row>
        <row r="230">
          <cell r="A230">
            <v>310656</v>
          </cell>
          <cell r="B230" t="str">
            <v>DATASHEETS – DRY</v>
          </cell>
          <cell r="C230" t="str">
            <v>DRY</v>
          </cell>
          <cell r="D230" t="str">
            <v>SB50-N18L-AT</v>
          </cell>
          <cell r="E230" t="str">
            <v>PDF</v>
          </cell>
          <cell r="F230" t="str">
            <v>https://bs-battery.com/wp-content/uploads/2021/10/BS-Datasheet_GP_SB50-N18L-AT_DRY.pdf</v>
          </cell>
        </row>
        <row r="231">
          <cell r="A231">
            <v>310548</v>
          </cell>
          <cell r="B231" t="str">
            <v>DATASHEETS – DRY</v>
          </cell>
          <cell r="C231" t="str">
            <v>DRY</v>
          </cell>
          <cell r="D231" t="str">
            <v>B50-N18L-A3</v>
          </cell>
          <cell r="E231" t="str">
            <v>PDF</v>
          </cell>
          <cell r="F231" t="str">
            <v>https://bs-battery.com/wp-content/uploads/2026/04/BS_Datasheet_GP_B50-N18L-A3_DRY.pdf</v>
          </cell>
        </row>
        <row r="232">
          <cell r="A232">
            <v>310547</v>
          </cell>
          <cell r="B232" t="str">
            <v>DATASHEETS – DRY</v>
          </cell>
          <cell r="C232" t="str">
            <v>DRY</v>
          </cell>
          <cell r="D232" t="str">
            <v>B50-N18L-A/A2 12N18-3A</v>
          </cell>
          <cell r="E232" t="str">
            <v>PDF</v>
          </cell>
          <cell r="F232" t="str">
            <v>https://bs-battery.com/wp-content/uploads/2025/08/BS_Datasheet_GP_B50-N18L-A_A2_12N18-3A_DRY.pdf</v>
          </cell>
        </row>
        <row r="233">
          <cell r="A233">
            <v>310658</v>
          </cell>
          <cell r="B233" t="str">
            <v>DATASHEETS – DRY</v>
          </cell>
          <cell r="C233" t="str">
            <v>DRY</v>
          </cell>
          <cell r="D233" t="str">
            <v>B60-N24L-A</v>
          </cell>
          <cell r="E233" t="str">
            <v>PDF</v>
          </cell>
          <cell r="F233" t="str">
            <v>https://bs-battery.com/wp-content/uploads/2026/04/BS_Datasheet_GP_B60-N24L-A_DRY.pdf</v>
          </cell>
        </row>
        <row r="234">
          <cell r="A234">
            <v>310543</v>
          </cell>
          <cell r="B234" t="str">
            <v>DATASHEETS – DRY</v>
          </cell>
          <cell r="C234" t="str">
            <v>DRY</v>
          </cell>
          <cell r="D234" t="str">
            <v>52515</v>
          </cell>
          <cell r="E234" t="str">
            <v>PDF</v>
          </cell>
          <cell r="F234" t="str">
            <v>https://bs-battery.com/wp-content/uploads/2025/08/BS_Datasheet_GP_52515_DRY.pdf</v>
          </cell>
        </row>
        <row r="235">
          <cell r="A235">
            <v>310545</v>
          </cell>
          <cell r="B235" t="str">
            <v>DATASHEETS – DRY</v>
          </cell>
          <cell r="C235" t="str">
            <v>DRY</v>
          </cell>
          <cell r="D235" t="str">
            <v>51814</v>
          </cell>
          <cell r="E235" t="str">
            <v>PDF</v>
          </cell>
          <cell r="F235" t="str">
            <v>https://bs-battery.com/wp-content/uploads/2025/11/BS_Datasheet_GP_51814_DRY.pdf</v>
          </cell>
        </row>
        <row r="236">
          <cell r="A236">
            <v>310542</v>
          </cell>
          <cell r="B236" t="str">
            <v>DATASHEETS – DRY</v>
          </cell>
          <cell r="C236" t="str">
            <v>DRY</v>
          </cell>
          <cell r="D236" t="str">
            <v>51913</v>
          </cell>
          <cell r="E236" t="str">
            <v>PDF</v>
          </cell>
          <cell r="F236" t="str">
            <v>https://bs-battery.com/wp-content/uploads/2025/08/BS_Datasheet_GP_51913_DRY.pdf</v>
          </cell>
        </row>
        <row r="237">
          <cell r="A237">
            <v>310544</v>
          </cell>
          <cell r="B237" t="str">
            <v>DATASHEETS – DRY</v>
          </cell>
          <cell r="C237" t="str">
            <v>DRY</v>
          </cell>
          <cell r="D237" t="str">
            <v>53030</v>
          </cell>
          <cell r="E237" t="str">
            <v>PDF</v>
          </cell>
          <cell r="F237" t="str">
            <v>https://bs-battery.com/wp-content/uploads/2025/08/BS_Datasheet_GP_53030_DRY.pdf</v>
          </cell>
        </row>
        <row r="238">
          <cell r="A238">
            <v>310539</v>
          </cell>
          <cell r="B238" t="str">
            <v>DATASHEETS – DRY</v>
          </cell>
          <cell r="C238" t="str">
            <v>DRY</v>
          </cell>
          <cell r="D238" t="str">
            <v>12N24-3A</v>
          </cell>
          <cell r="E238" t="str">
            <v>PDF</v>
          </cell>
          <cell r="F238" t="str">
            <v>https://bs-battery.com/wp-content/uploads/2021/10/BS-Datasheet_GP_12N24-3A_DRY.pdf</v>
          </cell>
        </row>
        <row r="239">
          <cell r="A239">
            <v>310540</v>
          </cell>
          <cell r="B239" t="str">
            <v>DATASHEETS – DRY</v>
          </cell>
          <cell r="C239" t="str">
            <v>DRY</v>
          </cell>
          <cell r="D239" t="str">
            <v>12N24-4A</v>
          </cell>
          <cell r="E239" t="str">
            <v>PDF</v>
          </cell>
          <cell r="F239" t="str">
            <v>https://bs-battery.com/wp-content/uploads/2021/10/BS-Datasheet_GP_12N24-4A_DRY.pdf</v>
          </cell>
        </row>
        <row r="240">
          <cell r="A240">
            <v>310691</v>
          </cell>
          <cell r="B240" t="str">
            <v>DATASHEETS – DRY</v>
          </cell>
          <cell r="C240" t="str">
            <v>DRY</v>
          </cell>
          <cell r="D240" t="str">
            <v>U1-9</v>
          </cell>
          <cell r="E240" t="str">
            <v>PDF</v>
          </cell>
          <cell r="F240" t="str">
            <v>https://bs-battery.com/wp-content/uploads/2025/11/BS_Datasheet_GP_U1-9_DRY.pdf</v>
          </cell>
        </row>
        <row r="241">
          <cell r="A241">
            <v>310810</v>
          </cell>
          <cell r="B241" t="str">
            <v>DATASHEETS – DRY</v>
          </cell>
          <cell r="C241" t="str">
            <v>DRY</v>
          </cell>
          <cell r="D241" t="str">
            <v>U1R-9</v>
          </cell>
          <cell r="E241" t="str">
            <v>PDF</v>
          </cell>
          <cell r="F241" t="str">
            <v>https://bs-battery.com/wp-content/uploads/2025/11/BS_Datasheet_GP_U1R-9_DRY.pdf</v>
          </cell>
        </row>
        <row r="242">
          <cell r="A242">
            <v>300861</v>
          </cell>
          <cell r="B242" t="str">
            <v>DATASHEETS – CA/CA</v>
          </cell>
          <cell r="C242" t="str">
            <v>Ca/Ca</v>
          </cell>
          <cell r="D242" t="str">
            <v>NS40 (+D)</v>
          </cell>
          <cell r="E242" t="str">
            <v>PDF</v>
          </cell>
          <cell r="F242" t="str">
            <v>https://bs-battery.com/wp-content/uploads/2026/04/BS_Datasheet_GP_NS40-D_CaCa.pdf</v>
          </cell>
        </row>
        <row r="243">
          <cell r="A243">
            <v>300865</v>
          </cell>
          <cell r="B243" t="str">
            <v>DATASHEETS – CA/CA</v>
          </cell>
          <cell r="C243" t="str">
            <v>Ca/Ca</v>
          </cell>
          <cell r="D243" t="str">
            <v>NS40 (+G)</v>
          </cell>
          <cell r="E243" t="str">
            <v>PDF</v>
          </cell>
          <cell r="F243" t="str">
            <v>https://bs-battery.com/wp-content/uploads/2026/04/BS_Datasheet_GP_NS40-G_CaCa.pdf</v>
          </cell>
        </row>
        <row r="244">
          <cell r="A244">
            <v>300862</v>
          </cell>
          <cell r="B244" t="str">
            <v>DATASHEETS – CA/CA</v>
          </cell>
          <cell r="C244" t="str">
            <v>Ca/Ca</v>
          </cell>
          <cell r="D244" t="str">
            <v>NS60 (+D)</v>
          </cell>
          <cell r="E244" t="str">
            <v>PDF</v>
          </cell>
          <cell r="F244" t="str">
            <v>https://bs-battery.com/wp-content/uploads/2026/04/BS_Datasheet_GP_NS60-D_CaCa.pdf</v>
          </cell>
        </row>
        <row r="245">
          <cell r="A245">
            <v>300886</v>
          </cell>
          <cell r="B245" t="str">
            <v>DATASHEETS – CA/CA</v>
          </cell>
          <cell r="C245" t="str">
            <v>Ca/Ca</v>
          </cell>
          <cell r="D245" t="str">
            <v>NS60 (+G)</v>
          </cell>
          <cell r="E245" t="str">
            <v>PDF</v>
          </cell>
          <cell r="F245" t="str">
            <v>https://bs-battery.com/wp-content/uploads/2026/04/BS_Datasheet_GP_NS60-G_CaCa.pdf</v>
          </cell>
        </row>
        <row r="246">
          <cell r="A246">
            <v>300921</v>
          </cell>
          <cell r="B246" t="str">
            <v>DATASHEETS – CA/CA</v>
          </cell>
          <cell r="C246" t="str">
            <v>Ca/Ca</v>
          </cell>
          <cell r="D246" t="str">
            <v>U1-12 Ca/Ca</v>
          </cell>
          <cell r="E246" t="str">
            <v>PDF</v>
          </cell>
          <cell r="F246" t="str">
            <v>https://bs-battery.com/wp-content/uploads/2026/04/BS_Datasheet_GP_U1-12_CaCa.pdf</v>
          </cell>
        </row>
        <row r="247">
          <cell r="A247">
            <v>300893</v>
          </cell>
          <cell r="B247" t="str">
            <v>DATASHEETS – VRLA</v>
          </cell>
          <cell r="C247" t="str">
            <v>VRLA</v>
          </cell>
          <cell r="D247" t="str">
            <v>BP12-4.5</v>
          </cell>
          <cell r="E247" t="str">
            <v>PDF</v>
          </cell>
          <cell r="F247" t="str">
            <v>https://bs-battery.com/wp-content/uploads/2021/10/BS-Datasheet_GP_BP12-4-5_VRLA.pdf</v>
          </cell>
        </row>
        <row r="248">
          <cell r="A248">
            <v>300892</v>
          </cell>
          <cell r="B248" t="str">
            <v>DATASHEETS – VRLA</v>
          </cell>
          <cell r="C248" t="str">
            <v>VRLA</v>
          </cell>
          <cell r="D248" t="str">
            <v>BP12-7</v>
          </cell>
          <cell r="E248" t="str">
            <v>PDF</v>
          </cell>
          <cell r="F248" t="str">
            <v>https://bs-battery.com/wp-content/uploads/2021/10/BS-Datasheet_GP_BP12-7_VRLA.pdf</v>
          </cell>
        </row>
      </sheetData>
    </sheetDataSet>
  </externalBook>
</externalLink>
</file>

<file path=xl/persons/person.xml><?xml version="1.0" encoding="utf-8"?>
<personList xmlns="http://schemas.microsoft.com/office/spreadsheetml/2018/threadedcomments" xmlns:x="http://schemas.openxmlformats.org/spreadsheetml/2006/main">
  <person displayName="Izabel Arnoux" id="{7D3B6653-BA75-45CB-B6A8-AF7960652F25}" userId="S::IArnoux@bs-battery.com::f7b224c3-9c91-4cd6-8524-5754c19846a7"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6-05-28T14:19:01.59" personId="{7D3B6653-BA75-45CB-B6A8-AF7960652F25}" id="{6658CCCA-7C4F-4C0D-9E8E-3353F929BAA3}">
    <text>New name coming soon (2026 Q4 -2027 Q1)</text>
  </threadedComment>
  <threadedComment ref="D26" dT="2026-05-28T14:19:12.30" personId="{7D3B6653-BA75-45CB-B6A8-AF7960652F25}" id="{00DE3EBD-191B-4ADD-9683-7CE0F4985F85}">
    <text>New name coming soon (2026 Q4 -2027 Q1)</text>
  </threadedComment>
  <threadedComment ref="D27" dT="2026-05-28T14:19:22.38" personId="{7D3B6653-BA75-45CB-B6A8-AF7960652F25}" id="{00812CC9-E292-4C6A-B82A-F4EF7BA5280B}">
    <text>New name coming soon (2026 Q4 -2027 Q1)</text>
  </threadedComment>
  <threadedComment ref="D31" dT="2026-05-28T14:19:39.24" personId="{7D3B6653-BA75-45CB-B6A8-AF7960652F25}" id="{D8B2547B-12EE-403F-A6CE-5D4BF97081EE}">
    <text>New name coming soon (2026 Q4 -2027 Q1)</text>
  </threadedComment>
  <threadedComment ref="D33" dT="2026-05-28T14:19:46.37" personId="{7D3B6653-BA75-45CB-B6A8-AF7960652F25}" id="{8839C064-4466-4ECB-9F80-009622D4F59A}">
    <text>New name coming soon (2026 Q4 -2027 Q1)</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bs-battery.com/wp-content/uploads/2026/06/DATASHEET_MF_BT7B-BS.pdf" TargetMode="External"/><Relationship Id="rId299" Type="http://schemas.openxmlformats.org/officeDocument/2006/relationships/hyperlink" Target="https://bs-battery.com/wp-content/uploads/2026/06/DATASHEET_LITHIUM_BSLI-02.pdf" TargetMode="External"/><Relationship Id="rId21" Type="http://schemas.openxmlformats.org/officeDocument/2006/relationships/hyperlink" Target="https://bs-battery.com/product/bsl-zu01/" TargetMode="External"/><Relationship Id="rId63" Type="http://schemas.openxmlformats.org/officeDocument/2006/relationships/hyperlink" Target="https://bs-battery.com/wp-content/uploads/2026/06/DATASHEET_DRY_BB14-A2.pdf" TargetMode="External"/><Relationship Id="rId159" Type="http://schemas.openxmlformats.org/officeDocument/2006/relationships/hyperlink" Target="https://bs-battery.com/wp-content/uploads/2026/06/DATASHEET_MF_BTX20HL-BS.pdf" TargetMode="External"/><Relationship Id="rId324" Type="http://schemas.openxmlformats.org/officeDocument/2006/relationships/hyperlink" Target="https://bs-battery.com/product/sla12-20/" TargetMode="External"/><Relationship Id="rId170" Type="http://schemas.openxmlformats.org/officeDocument/2006/relationships/hyperlink" Target="https://bs-battery.com/product/btz7v-sla/" TargetMode="External"/><Relationship Id="rId226" Type="http://schemas.openxmlformats.org/officeDocument/2006/relationships/hyperlink" Target="https://bs-battery.com/product/bix30l-sla/" TargetMode="External"/><Relationship Id="rId268" Type="http://schemas.openxmlformats.org/officeDocument/2006/relationships/hyperlink" Target="https://bs-battery.com/product/bb14a-a2-sla/" TargetMode="External"/><Relationship Id="rId32" Type="http://schemas.openxmlformats.org/officeDocument/2006/relationships/hyperlink" Target="https://bs-battery.com/product/6n6-3b-1/" TargetMode="External"/><Relationship Id="rId74" Type="http://schemas.openxmlformats.org/officeDocument/2006/relationships/hyperlink" Target="https://bs-battery.com/product/bb16cl-b-2/" TargetMode="External"/><Relationship Id="rId128" Type="http://schemas.openxmlformats.org/officeDocument/2006/relationships/hyperlink" Target="https://bs-battery.com/product/bt12b-bs/" TargetMode="External"/><Relationship Id="rId335" Type="http://schemas.openxmlformats.org/officeDocument/2006/relationships/hyperlink" Target="https://bs-battery.com/wp-content/uploads/2021/10/BS-Datasheet_GP_BP12-4.5_VRLA.pdf" TargetMode="External"/><Relationship Id="rId5" Type="http://schemas.openxmlformats.org/officeDocument/2006/relationships/hyperlink" Target="https://bs-battery.com/wp-content/uploads/2023/01/BSL-AL01_LITHIUM_LawnGarden_2022.pdf" TargetMode="External"/><Relationship Id="rId181" Type="http://schemas.openxmlformats.org/officeDocument/2006/relationships/hyperlink" Target="https://bs-battery.com/wp-content/uploads/2026/06/DATASHEET_SLA_BTZ12S.pdf" TargetMode="External"/><Relationship Id="rId237" Type="http://schemas.openxmlformats.org/officeDocument/2006/relationships/hyperlink" Target="https://bs-battery.com/wp-content/uploads/2026/06/DATASHEET_SLA_B49-6.pdf" TargetMode="External"/><Relationship Id="rId279" Type="http://schemas.openxmlformats.org/officeDocument/2006/relationships/hyperlink" Target="https://bs-battery.com/wp-content/uploads/2026/06/DATASHEET_SLA-MAX_BTX14AH.pdf" TargetMode="External"/><Relationship Id="rId43" Type="http://schemas.openxmlformats.org/officeDocument/2006/relationships/hyperlink" Target="https://bs-battery.com/product/bb3l-a/" TargetMode="External"/><Relationship Id="rId139" Type="http://schemas.openxmlformats.org/officeDocument/2006/relationships/hyperlink" Target="https://bs-battery.com/wp-content/uploads/2026/06/DATASHEET_MF_BTX14L-BS.pdf" TargetMode="External"/><Relationship Id="rId290" Type="http://schemas.openxmlformats.org/officeDocument/2006/relationships/hyperlink" Target="https://bs-battery.com/product/bgz20hl-sla-max/" TargetMode="External"/><Relationship Id="rId304" Type="http://schemas.openxmlformats.org/officeDocument/2006/relationships/hyperlink" Target="https://bs-battery.com/product/bsli-05/" TargetMode="External"/><Relationship Id="rId346" Type="http://schemas.openxmlformats.org/officeDocument/2006/relationships/hyperlink" Target="https://bs-battery.com/wp-content/uploads/2026/06/DATASHEET_DRY_12N24-4A.pdf" TargetMode="External"/><Relationship Id="rId85" Type="http://schemas.openxmlformats.org/officeDocument/2006/relationships/hyperlink" Target="https://bs-battery.com/wp-content/uploads/2026/06/DATASHEET_DRY_BB30L-B.pdf" TargetMode="External"/><Relationship Id="rId150" Type="http://schemas.openxmlformats.org/officeDocument/2006/relationships/hyperlink" Target="https://bs-battery.com/product/btx20-bs/" TargetMode="External"/><Relationship Id="rId192" Type="http://schemas.openxmlformats.org/officeDocument/2006/relationships/hyperlink" Target="https://bs-battery.com/product/btx4l-btz5s-sla/" TargetMode="External"/><Relationship Id="rId206" Type="http://schemas.openxmlformats.org/officeDocument/2006/relationships/hyperlink" Target="https://bs-battery.com/product/btx12-sla/" TargetMode="External"/><Relationship Id="rId248" Type="http://schemas.openxmlformats.org/officeDocument/2006/relationships/hyperlink" Target="https://bs-battery.com/product/bb3l-a-b-sla/" TargetMode="External"/><Relationship Id="rId12" Type="http://schemas.openxmlformats.org/officeDocument/2006/relationships/hyperlink" Target="https://bs-battery.com/product/bsl-hu03/" TargetMode="External"/><Relationship Id="rId108" Type="http://schemas.openxmlformats.org/officeDocument/2006/relationships/hyperlink" Target="https://bs-battery.com/product/btx5l-bs/" TargetMode="External"/><Relationship Id="rId315" Type="http://schemas.openxmlformats.org/officeDocument/2006/relationships/hyperlink" Target="https://bs-battery.com/wp-content/uploads/2023/01/BS_Datasheet_BSLi-13_Lithium.pdf" TargetMode="External"/><Relationship Id="rId357" Type="http://schemas.openxmlformats.org/officeDocument/2006/relationships/comments" Target="../comments1.xml"/><Relationship Id="rId54" Type="http://schemas.openxmlformats.org/officeDocument/2006/relationships/hyperlink" Target="https://bs-battery.com/wp-content/uploads/2026/06/DATASHEET_DRY_BB9L-A2.pdf" TargetMode="External"/><Relationship Id="rId96" Type="http://schemas.openxmlformats.org/officeDocument/2006/relationships/hyperlink" Target="https://bs-battery.com/product/53030/" TargetMode="External"/><Relationship Id="rId161" Type="http://schemas.openxmlformats.org/officeDocument/2006/relationships/hyperlink" Target="https://bs-battery.com/wp-content/uploads/2026/06/DATASHEET_MF_BTX20HL-BS-PW-1.pdf" TargetMode="External"/><Relationship Id="rId217" Type="http://schemas.openxmlformats.org/officeDocument/2006/relationships/hyperlink" Target="https://bs-battery.com/wp-content/uploads/2026/06/DATASHEET_SLA_BTX16.pdf" TargetMode="External"/><Relationship Id="rId259" Type="http://schemas.openxmlformats.org/officeDocument/2006/relationships/hyperlink" Target="https://bs-battery.com/wp-content/uploads/2026/06/DATASHEET_SLA_BB7L-B2.pdf" TargetMode="External"/><Relationship Id="rId23" Type="http://schemas.openxmlformats.org/officeDocument/2006/relationships/hyperlink" Target="https://bs-battery.com/wp-content/uploads/2023/05/BSL-HU04_LITHIUM_LawnGarden_2022.pdf" TargetMode="External"/><Relationship Id="rId119" Type="http://schemas.openxmlformats.org/officeDocument/2006/relationships/hyperlink" Target="https://bs-battery.com/wp-content/uploads/2026/06/DATASHEET_MF_BTX9-BS.pdf" TargetMode="External"/><Relationship Id="rId270" Type="http://schemas.openxmlformats.org/officeDocument/2006/relationships/hyperlink" Target="https://bs-battery.com/product/bb16al-a2-sla/" TargetMode="External"/><Relationship Id="rId326" Type="http://schemas.openxmlformats.org/officeDocument/2006/relationships/hyperlink" Target="https://bs-battery.com/product/u1-9-sla/" TargetMode="External"/><Relationship Id="rId65" Type="http://schemas.openxmlformats.org/officeDocument/2006/relationships/hyperlink" Target="https://bs-battery.com/wp-content/uploads/2026/06/DATASHEET_DRY_BB14-B2.pdf" TargetMode="External"/><Relationship Id="rId130" Type="http://schemas.openxmlformats.org/officeDocument/2006/relationships/hyperlink" Target="https://bs-battery.com/product/btx12-bs/" TargetMode="External"/><Relationship Id="rId172" Type="http://schemas.openxmlformats.org/officeDocument/2006/relationships/hyperlink" Target="https://bs-battery.com/product/btz8v-sla/" TargetMode="External"/><Relationship Id="rId228" Type="http://schemas.openxmlformats.org/officeDocument/2006/relationships/hyperlink" Target="https://bs-battery.com/product/6n11a-4a-sla/" TargetMode="External"/><Relationship Id="rId281" Type="http://schemas.openxmlformats.org/officeDocument/2006/relationships/hyperlink" Target="https://bs-battery.com/wp-content/uploads/2026/06/DATASHEET_SLA-MAX_BTX14H.pdf" TargetMode="External"/><Relationship Id="rId337" Type="http://schemas.openxmlformats.org/officeDocument/2006/relationships/hyperlink" Target="https://bs-battery.com/wp-content/uploads/2021/10/BS-Datasheet_GP_BP12-7.0_VRLA.pdf" TargetMode="External"/><Relationship Id="rId34" Type="http://schemas.openxmlformats.org/officeDocument/2006/relationships/hyperlink" Target="https://bs-battery.com/product/6n11a-1b/" TargetMode="External"/><Relationship Id="rId76" Type="http://schemas.openxmlformats.org/officeDocument/2006/relationships/hyperlink" Target="https://bs-battery.com/product/bb16b-a/" TargetMode="External"/><Relationship Id="rId141" Type="http://schemas.openxmlformats.org/officeDocument/2006/relationships/hyperlink" Target="https://bs-battery.com/wp-content/uploads/2026/06/DATASHEET_MF_BTX14AH-BS.pdf" TargetMode="External"/><Relationship Id="rId7" Type="http://schemas.openxmlformats.org/officeDocument/2006/relationships/hyperlink" Target="https://bs-battery.com/product/bsl-st03/" TargetMode="External"/><Relationship Id="rId183" Type="http://schemas.openxmlformats.org/officeDocument/2006/relationships/hyperlink" Target="https://bs-battery.com/wp-content/uploads/2026/06/DATASHEET_SLA_BT12B-4.pdf" TargetMode="External"/><Relationship Id="rId239" Type="http://schemas.openxmlformats.org/officeDocument/2006/relationships/hyperlink" Target="https://bs-battery.com/wp-content/uploads/2026/06/DATASHEET_SLA_B38-6A.pdf" TargetMode="External"/><Relationship Id="rId250" Type="http://schemas.openxmlformats.org/officeDocument/2006/relationships/hyperlink" Target="https://bs-battery.com/product/bb4l-b-sla/" TargetMode="External"/><Relationship Id="rId292" Type="http://schemas.openxmlformats.org/officeDocument/2006/relationships/hyperlink" Target="https://bs-battery.com/product/bgz32hl-sla-max/" TargetMode="External"/><Relationship Id="rId306" Type="http://schemas.openxmlformats.org/officeDocument/2006/relationships/hyperlink" Target="https://bs-battery.com/product/bsli-08/" TargetMode="External"/><Relationship Id="rId45" Type="http://schemas.openxmlformats.org/officeDocument/2006/relationships/hyperlink" Target="https://bs-battery.com/wp-content/uploads/2021/10/BS-Datasheet_GP_BB3L-A_DRY.pdf" TargetMode="External"/><Relationship Id="rId87" Type="http://schemas.openxmlformats.org/officeDocument/2006/relationships/hyperlink" Target="https://bs-battery.com/wp-content/uploads/2026/06/DATASHEET_DRY_BB30CL-B.pdf" TargetMode="External"/><Relationship Id="rId110" Type="http://schemas.openxmlformats.org/officeDocument/2006/relationships/hyperlink" Target="https://bs-battery.com/product/btz7s-bs/" TargetMode="External"/><Relationship Id="rId348" Type="http://schemas.openxmlformats.org/officeDocument/2006/relationships/hyperlink" Target="https://bs-battery.com/wp-content/uploads/2026/06/DATASHEET_DRY_U1-9.pdf" TargetMode="External"/><Relationship Id="rId152" Type="http://schemas.openxmlformats.org/officeDocument/2006/relationships/hyperlink" Target="https://bs-battery.com/product/btx20a-bs/" TargetMode="External"/><Relationship Id="rId194" Type="http://schemas.openxmlformats.org/officeDocument/2006/relationships/hyperlink" Target="https://bs-battery.com/product/btx5l-btz6s-sla/" TargetMode="External"/><Relationship Id="rId208" Type="http://schemas.openxmlformats.org/officeDocument/2006/relationships/hyperlink" Target="https://bs-battery.com/product/btx14-sla/" TargetMode="External"/><Relationship Id="rId261" Type="http://schemas.openxmlformats.org/officeDocument/2006/relationships/hyperlink" Target="https://bs-battery.com/wp-content/uploads/2026/06/DATASHEET_SLA_BB9-B.pdf" TargetMode="External"/><Relationship Id="rId14" Type="http://schemas.openxmlformats.org/officeDocument/2006/relationships/hyperlink" Target="https://bs-battery.com/product/bsh-hu05/" TargetMode="External"/><Relationship Id="rId56" Type="http://schemas.openxmlformats.org/officeDocument/2006/relationships/hyperlink" Target="https://bs-battery.com/wp-content/uploads/2026/06/DATASHEET_DRY_BB10L-B2.pdf" TargetMode="External"/><Relationship Id="rId317" Type="http://schemas.openxmlformats.org/officeDocument/2006/relationships/hyperlink" Target="https://bs-battery.com/wp-content/uploads/2026/06/DATASHEET_LITHIUM_BSLI-14.pdf" TargetMode="External"/><Relationship Id="rId98" Type="http://schemas.openxmlformats.org/officeDocument/2006/relationships/hyperlink" Target="https://bs-battery.com/product/51814/" TargetMode="External"/><Relationship Id="rId121" Type="http://schemas.openxmlformats.org/officeDocument/2006/relationships/hyperlink" Target="https://bs-battery.com/wp-content/uploads/2026/06/DATASHEET_MF_BT9A-BS.pdf" TargetMode="External"/><Relationship Id="rId163" Type="http://schemas.openxmlformats.org/officeDocument/2006/relationships/hyperlink" Target="https://bs-battery.com/wp-content/uploads/2026/06/DATASHEET_MF_BTX24HL-BS.pdf" TargetMode="External"/><Relationship Id="rId219" Type="http://schemas.openxmlformats.org/officeDocument/2006/relationships/hyperlink" Target="https://bs-battery.com/wp-content/uploads/2026/06/DATASHEET_SLA_BTX20H.pdf" TargetMode="External"/><Relationship Id="rId230" Type="http://schemas.openxmlformats.org/officeDocument/2006/relationships/hyperlink" Target="https://bs-battery.com/product/6n11a-1b-3a-sla/" TargetMode="External"/><Relationship Id="rId25" Type="http://schemas.openxmlformats.org/officeDocument/2006/relationships/hyperlink" Target="https://bs-battery.com/wp-content/uploads/2026/06/DATASHEET_DRY_B49-6.pdf" TargetMode="External"/><Relationship Id="rId46" Type="http://schemas.openxmlformats.org/officeDocument/2006/relationships/hyperlink" Target="https://bs-battery.com/wp-content/uploads/2026/06/DATASHEET_DRY_BB4L-B.pdf" TargetMode="External"/><Relationship Id="rId67" Type="http://schemas.openxmlformats.org/officeDocument/2006/relationships/hyperlink" Target="https://bs-battery.com/wp-content/uploads/2026/06/DATASHEET_DRY_BB14A-A2.pdf" TargetMode="External"/><Relationship Id="rId272" Type="http://schemas.openxmlformats.org/officeDocument/2006/relationships/hyperlink" Target="https://bs-battery.com/product/bb16cl-b-sla/" TargetMode="External"/><Relationship Id="rId293" Type="http://schemas.openxmlformats.org/officeDocument/2006/relationships/hyperlink" Target="https://bs-battery.com/wp-content/uploads/2026/06/DATASHEET_SLA-MAX_BGZ32HL.pdf" TargetMode="External"/><Relationship Id="rId307" Type="http://schemas.openxmlformats.org/officeDocument/2006/relationships/hyperlink" Target="https://bs-battery.com/wp-content/uploads/2026/06/DATASHEET_LITHIUM_BSLI-08.pdf" TargetMode="External"/><Relationship Id="rId328" Type="http://schemas.openxmlformats.org/officeDocument/2006/relationships/hyperlink" Target="https://bs-battery.com/product/u1r-9-sla/" TargetMode="External"/><Relationship Id="rId349" Type="http://schemas.openxmlformats.org/officeDocument/2006/relationships/hyperlink" Target="https://bs-battery.com/product/u1r-9/" TargetMode="External"/><Relationship Id="rId88" Type="http://schemas.openxmlformats.org/officeDocument/2006/relationships/hyperlink" Target="https://bs-battery.com/product/b50-n18l-a-a2-12n18-3a/" TargetMode="External"/><Relationship Id="rId111" Type="http://schemas.openxmlformats.org/officeDocument/2006/relationships/hyperlink" Target="https://bs-battery.com/wp-content/uploads/2026/06/DATASHEET_MF_BTZ7S-BS.pdf" TargetMode="External"/><Relationship Id="rId132" Type="http://schemas.openxmlformats.org/officeDocument/2006/relationships/hyperlink" Target="https://bs-battery.com/product/btz12s-bs/" TargetMode="External"/><Relationship Id="rId153" Type="http://schemas.openxmlformats.org/officeDocument/2006/relationships/hyperlink" Target="https://bs-battery.com/wp-content/uploads/2026/06/DATASHEET_MF_BTX20A-BS.pdf" TargetMode="External"/><Relationship Id="rId174" Type="http://schemas.openxmlformats.org/officeDocument/2006/relationships/hyperlink" Target="https://bs-battery.com/product/bt9b-4-sla/" TargetMode="External"/><Relationship Id="rId195" Type="http://schemas.openxmlformats.org/officeDocument/2006/relationships/hyperlink" Target="https://bs-battery.com/wp-content/uploads/2026/06/DATASHEET_SLA_BTX5L_BTZ6S.pdf" TargetMode="External"/><Relationship Id="rId209" Type="http://schemas.openxmlformats.org/officeDocument/2006/relationships/hyperlink" Target="https://bs-battery.com/wp-content/uploads/2026/06/DATASHEET_SLA_BTX14.pdf" TargetMode="External"/><Relationship Id="rId220" Type="http://schemas.openxmlformats.org/officeDocument/2006/relationships/hyperlink" Target="https://bs-battery.com/product/btx20ch-sla/" TargetMode="External"/><Relationship Id="rId241" Type="http://schemas.openxmlformats.org/officeDocument/2006/relationships/hyperlink" Target="https://bs-battery.com/wp-content/uploads/2026/06/DATASHEET_SLA_12N5.5-3B.pdf" TargetMode="External"/><Relationship Id="rId15" Type="http://schemas.openxmlformats.org/officeDocument/2006/relationships/hyperlink" Target="https://bs-battery.com/wp-content/uploads/2023/01/BSL-ZU01_LITHIUM_LawnGarden_2022.pdf" TargetMode="External"/><Relationship Id="rId36" Type="http://schemas.openxmlformats.org/officeDocument/2006/relationships/hyperlink" Target="https://bs-battery.com/product/6n11a-3a/" TargetMode="External"/><Relationship Id="rId57" Type="http://schemas.openxmlformats.org/officeDocument/2006/relationships/hyperlink" Target="https://bs-battery.com/wp-content/uploads/2021/10/BS-Datasheet_GP_BB10L-BP_DRY.pdf" TargetMode="External"/><Relationship Id="rId262" Type="http://schemas.openxmlformats.org/officeDocument/2006/relationships/hyperlink" Target="https://bs-battery.com/product/bb10l-a2-b2-sla/" TargetMode="External"/><Relationship Id="rId283" Type="http://schemas.openxmlformats.org/officeDocument/2006/relationships/hyperlink" Target="https://bs-battery.com/wp-content/uploads/2026/06/DATASHEET_SLA-MAX_BTX16H.pdf" TargetMode="External"/><Relationship Id="rId318" Type="http://schemas.openxmlformats.org/officeDocument/2006/relationships/hyperlink" Target="https://bs-battery.com/product/bsli-02-max/" TargetMode="External"/><Relationship Id="rId339" Type="http://schemas.openxmlformats.org/officeDocument/2006/relationships/hyperlink" Target="https://bs-battery.com/wp-content/uploads/2023/08/BS-Datasheet_GP_CaCa_U1-12.pdf" TargetMode="External"/><Relationship Id="rId78" Type="http://schemas.openxmlformats.org/officeDocument/2006/relationships/hyperlink" Target="https://bs-battery.com/product/bb16b-a1/" TargetMode="External"/><Relationship Id="rId99" Type="http://schemas.openxmlformats.org/officeDocument/2006/relationships/hyperlink" Target="https://bs-battery.com/wp-content/uploads/2026/06/DATASHEET_DRY_51814.pdf" TargetMode="External"/><Relationship Id="rId101" Type="http://schemas.openxmlformats.org/officeDocument/2006/relationships/hyperlink" Target="https://bs-battery.com/wp-content/uploads/2026/06/DATASHEET_DRY_51913.pdf" TargetMode="External"/><Relationship Id="rId122" Type="http://schemas.openxmlformats.org/officeDocument/2006/relationships/hyperlink" Target="https://bs-battery.com/product/bt9b-bs/" TargetMode="External"/><Relationship Id="rId143" Type="http://schemas.openxmlformats.org/officeDocument/2006/relationships/hyperlink" Target="https://bs-battery.com/wp-content/uploads/2026/06/DATASHEET_MF_BTX14AHL-BS.pdf" TargetMode="External"/><Relationship Id="rId164" Type="http://schemas.openxmlformats.org/officeDocument/2006/relationships/hyperlink" Target="https://bs-battery.com/product/bix30l-bs/" TargetMode="External"/><Relationship Id="rId185" Type="http://schemas.openxmlformats.org/officeDocument/2006/relationships/hyperlink" Target="https://bs-battery.com/wp-content/uploads/2026/06/DATASHEET_SLA_BTZ14S.pdf" TargetMode="External"/><Relationship Id="rId350" Type="http://schemas.openxmlformats.org/officeDocument/2006/relationships/hyperlink" Target="https://bs-battery.com/wp-content/uploads/2026/06/DATASHEET_DRY_U1R-9.pdf" TargetMode="External"/><Relationship Id="rId9" Type="http://schemas.openxmlformats.org/officeDocument/2006/relationships/hyperlink" Target="https://bs-battery.com/wp-content/uploads/2024/06/BSL-ST03_LITHIUM_LawnGarden_2024.pdf" TargetMode="External"/><Relationship Id="rId210" Type="http://schemas.openxmlformats.org/officeDocument/2006/relationships/hyperlink" Target="https://bs-battery.com/product/btx14l-sla/" TargetMode="External"/><Relationship Id="rId26" Type="http://schemas.openxmlformats.org/officeDocument/2006/relationships/hyperlink" Target="https://bs-battery.com/wp-content/uploads/2026/06/DATASHEET_DRY_6N4-2A-4.pdf" TargetMode="External"/><Relationship Id="rId231" Type="http://schemas.openxmlformats.org/officeDocument/2006/relationships/hyperlink" Target="https://bs-battery.com/wp-content/uploads/2026/06/DATASHEET_SLA_6N11A-1B_3A.pdf" TargetMode="External"/><Relationship Id="rId252" Type="http://schemas.openxmlformats.org/officeDocument/2006/relationships/hyperlink" Target="https://bs-battery.com/product/bb5l-b-sla/" TargetMode="External"/><Relationship Id="rId273" Type="http://schemas.openxmlformats.org/officeDocument/2006/relationships/hyperlink" Target="https://bs-battery.com/wp-content/uploads/2026/06/DATASHEET_SLA_BB16CL-B.pdf" TargetMode="External"/><Relationship Id="rId294" Type="http://schemas.openxmlformats.org/officeDocument/2006/relationships/hyperlink" Target="https://bs-battery.com/product/u1-500/" TargetMode="External"/><Relationship Id="rId308" Type="http://schemas.openxmlformats.org/officeDocument/2006/relationships/hyperlink" Target="https://bs-battery.com/product/bsli-09/" TargetMode="External"/><Relationship Id="rId329" Type="http://schemas.openxmlformats.org/officeDocument/2006/relationships/hyperlink" Target="https://bs-battery.com/wp-content/uploads/2026/06/DATASHEET_SLA_U1R-9.pdf" TargetMode="External"/><Relationship Id="rId47" Type="http://schemas.openxmlformats.org/officeDocument/2006/relationships/hyperlink" Target="https://bs-battery.com/wp-content/uploads/2021/10/BS-Datasheet_GP_BB5L-B_DRY.pdf" TargetMode="External"/><Relationship Id="rId68" Type="http://schemas.openxmlformats.org/officeDocument/2006/relationships/hyperlink" Target="https://bs-battery.com/product/bb14l-a2/" TargetMode="External"/><Relationship Id="rId89" Type="http://schemas.openxmlformats.org/officeDocument/2006/relationships/hyperlink" Target="https://bs-battery.com/wp-content/uploads/2026/06/DATASHEET_DRY_B50-N18L-A_A2-_-12N18-3A.pdf" TargetMode="External"/><Relationship Id="rId112" Type="http://schemas.openxmlformats.org/officeDocument/2006/relationships/hyperlink" Target="https://bs-battery.com/product/btx7a-bs/" TargetMode="External"/><Relationship Id="rId133" Type="http://schemas.openxmlformats.org/officeDocument/2006/relationships/hyperlink" Target="https://bs-battery.com/wp-content/uploads/2026/06/DATASHEET_MF_BTZ12S-BS.pdf" TargetMode="External"/><Relationship Id="rId154" Type="http://schemas.openxmlformats.org/officeDocument/2006/relationships/hyperlink" Target="https://bs-battery.com/product/btx20l-bs/" TargetMode="External"/><Relationship Id="rId175" Type="http://schemas.openxmlformats.org/officeDocument/2006/relationships/hyperlink" Target="https://bs-battery.com/wp-content/uploads/2026/06/DATASHEET_SLA_BT9B-4.pdf" TargetMode="External"/><Relationship Id="rId340" Type="http://schemas.openxmlformats.org/officeDocument/2006/relationships/hyperlink" Target="https://bs-battery.com/product/ns40-d/" TargetMode="External"/><Relationship Id="rId196" Type="http://schemas.openxmlformats.org/officeDocument/2006/relationships/hyperlink" Target="https://bs-battery.com/product/btx6-5l/" TargetMode="External"/><Relationship Id="rId200" Type="http://schemas.openxmlformats.org/officeDocument/2006/relationships/hyperlink" Target="https://bs-battery.com/product/btx7a-sla/" TargetMode="External"/><Relationship Id="rId16" Type="http://schemas.openxmlformats.org/officeDocument/2006/relationships/hyperlink" Target="https://bs-battery.com/product/bsl-rm02/" TargetMode="External"/><Relationship Id="rId221" Type="http://schemas.openxmlformats.org/officeDocument/2006/relationships/hyperlink" Target="https://bs-battery.com/wp-content/uploads/2026/06/DATASHEET_SLA_BTX20CH.pdf" TargetMode="External"/><Relationship Id="rId242" Type="http://schemas.openxmlformats.org/officeDocument/2006/relationships/hyperlink" Target="https://bs-battery.com/product/12n5-5-4a-4b-sla/" TargetMode="External"/><Relationship Id="rId263" Type="http://schemas.openxmlformats.org/officeDocument/2006/relationships/hyperlink" Target="https://bs-battery.com/wp-content/uploads/2026/06/DATASHEET_SLA_BB10L-A2_B2.pdf" TargetMode="External"/><Relationship Id="rId284" Type="http://schemas.openxmlformats.org/officeDocument/2006/relationships/hyperlink" Target="https://bs-battery.com/product/bgz16h-sla-max/" TargetMode="External"/><Relationship Id="rId319" Type="http://schemas.openxmlformats.org/officeDocument/2006/relationships/hyperlink" Target="https://bs-battery.com/wp-content/uploads/2026/06/DATASHEET_LITHIUM-MAX_BSLI-02-MAX.pdf" TargetMode="External"/><Relationship Id="rId37" Type="http://schemas.openxmlformats.org/officeDocument/2006/relationships/hyperlink" Target="https://bs-battery.com/wp-content/uploads/2026/06/DATASHEET_DRY_6N11A-3A.pdf" TargetMode="External"/><Relationship Id="rId58" Type="http://schemas.openxmlformats.org/officeDocument/2006/relationships/hyperlink" Target="https://bs-battery.com/wp-content/uploads/2021/10/BS-Datasheet_GP_BB12A-A_DRY.pdf" TargetMode="External"/><Relationship Id="rId79" Type="http://schemas.openxmlformats.org/officeDocument/2006/relationships/hyperlink" Target="https://bs-battery.com/wp-content/uploads/2026/06/DATASHEET_DRY_BB16B-A1.pdf" TargetMode="External"/><Relationship Id="rId102" Type="http://schemas.openxmlformats.org/officeDocument/2006/relationships/hyperlink" Target="https://bs-battery.com/product/bt4b-bs/" TargetMode="External"/><Relationship Id="rId123" Type="http://schemas.openxmlformats.org/officeDocument/2006/relationships/hyperlink" Target="https://bs-battery.com/wp-content/uploads/2026/06/DATASHEET_MF_BT9B-BS.pdf" TargetMode="External"/><Relationship Id="rId144" Type="http://schemas.openxmlformats.org/officeDocument/2006/relationships/hyperlink" Target="https://bs-battery.com/product/btz14s-bs/" TargetMode="External"/><Relationship Id="rId330" Type="http://schemas.openxmlformats.org/officeDocument/2006/relationships/hyperlink" Target="https://bs-battery.com/product/u1-12-sla/" TargetMode="External"/><Relationship Id="rId90" Type="http://schemas.openxmlformats.org/officeDocument/2006/relationships/hyperlink" Target="https://bs-battery.com/product/b50-n18l-a3/" TargetMode="External"/><Relationship Id="rId165" Type="http://schemas.openxmlformats.org/officeDocument/2006/relationships/hyperlink" Target="https://bs-battery.com/wp-content/uploads/2026/06/DATASHEET_MF_BIX30L-BS.pdf" TargetMode="External"/><Relationship Id="rId186" Type="http://schemas.openxmlformats.org/officeDocument/2006/relationships/hyperlink" Target="https://bs-battery.com/product/bt14b-4-sla/" TargetMode="External"/><Relationship Id="rId351" Type="http://schemas.openxmlformats.org/officeDocument/2006/relationships/hyperlink" Target="https://bs-battery.com/product/bsl-al01/" TargetMode="External"/><Relationship Id="rId211" Type="http://schemas.openxmlformats.org/officeDocument/2006/relationships/hyperlink" Target="https://bs-battery.com/wp-content/uploads/2026/06/DATASHEET_SLA_BTX14L.pdf" TargetMode="External"/><Relationship Id="rId232" Type="http://schemas.openxmlformats.org/officeDocument/2006/relationships/hyperlink" Target="https://bs-battery.com/product/6n4-2a-a-4-sla/" TargetMode="External"/><Relationship Id="rId253" Type="http://schemas.openxmlformats.org/officeDocument/2006/relationships/hyperlink" Target="https://bs-battery.com/wp-content/uploads/2026/06/DATASHEET_SLA_BB5L-B.pdf" TargetMode="External"/><Relationship Id="rId274" Type="http://schemas.openxmlformats.org/officeDocument/2006/relationships/hyperlink" Target="https://bs-battery.com/product/53030-usa/" TargetMode="External"/><Relationship Id="rId295" Type="http://schemas.openxmlformats.org/officeDocument/2006/relationships/hyperlink" Target="https://bs-battery.com/wp-content/uploads/2026/06/DATASHEET_SLA-MAX_U1-500.pdf" TargetMode="External"/><Relationship Id="rId309" Type="http://schemas.openxmlformats.org/officeDocument/2006/relationships/hyperlink" Target="https://bs-battery.com/wp-content/uploads/2026/06/DATASHEET_LITHIUM_BSLI-09.pdf" TargetMode="External"/><Relationship Id="rId27" Type="http://schemas.openxmlformats.org/officeDocument/2006/relationships/hyperlink" Target="https://bs-battery.com/product/6n4b-2a/" TargetMode="External"/><Relationship Id="rId48" Type="http://schemas.openxmlformats.org/officeDocument/2006/relationships/hyperlink" Target="https://bs-battery.com/wp-content/uploads/2021/10/BS-Datasheet_GP_BB7-A_DRY.pdf" TargetMode="External"/><Relationship Id="rId69" Type="http://schemas.openxmlformats.org/officeDocument/2006/relationships/hyperlink" Target="https://bs-battery.com/wp-content/uploads/2021/10/BS-Datasheet_GP_BB14L-A2_DRY.pdf" TargetMode="External"/><Relationship Id="rId113" Type="http://schemas.openxmlformats.org/officeDocument/2006/relationships/hyperlink" Target="https://bs-battery.com/wp-content/uploads/2026/06/DATASHEET_MF_BTX7A-BS.pdf" TargetMode="External"/><Relationship Id="rId134" Type="http://schemas.openxmlformats.org/officeDocument/2006/relationships/hyperlink" Target="https://bs-battery.com/product/bt14b-bs/" TargetMode="External"/><Relationship Id="rId320" Type="http://schemas.openxmlformats.org/officeDocument/2006/relationships/hyperlink" Target="https://bs-battery.com/product/bsli-10-max/" TargetMode="External"/><Relationship Id="rId80" Type="http://schemas.openxmlformats.org/officeDocument/2006/relationships/hyperlink" Target="https://bs-battery.com/product/hbb16a-a-ab/" TargetMode="External"/><Relationship Id="rId155" Type="http://schemas.openxmlformats.org/officeDocument/2006/relationships/hyperlink" Target="https://bs-battery.com/wp-content/uploads/2026/06/DATASHEET_MF_BTX20L-BS.pdf" TargetMode="External"/><Relationship Id="rId176" Type="http://schemas.openxmlformats.org/officeDocument/2006/relationships/hyperlink" Target="https://bs-battery.com/product/btz10s-sla/" TargetMode="External"/><Relationship Id="rId197" Type="http://schemas.openxmlformats.org/officeDocument/2006/relationships/hyperlink" Target="https://bs-battery.com/wp-content/uploads/2026/06/DATASHEET_SLA_BTX6.5L.pdf" TargetMode="External"/><Relationship Id="rId341" Type="http://schemas.openxmlformats.org/officeDocument/2006/relationships/hyperlink" Target="https://bs-battery.com/product/ns60-d/" TargetMode="External"/><Relationship Id="rId201" Type="http://schemas.openxmlformats.org/officeDocument/2006/relationships/hyperlink" Target="https://bs-battery.com/wp-content/uploads/2026/06/DATASHEET_SLA_BTX7A.pdf" TargetMode="External"/><Relationship Id="rId222" Type="http://schemas.openxmlformats.org/officeDocument/2006/relationships/hyperlink" Target="https://bs-battery.com/product/btx20hl-sla/" TargetMode="External"/><Relationship Id="rId243" Type="http://schemas.openxmlformats.org/officeDocument/2006/relationships/hyperlink" Target="https://bs-battery.com/wp-content/uploads/2026/06/DATASHEET_SLA_12N5.5-4A_4B.pdf" TargetMode="External"/><Relationship Id="rId264" Type="http://schemas.openxmlformats.org/officeDocument/2006/relationships/hyperlink" Target="https://bs-battery.com/product/bb12al-a2-sla/" TargetMode="External"/><Relationship Id="rId285" Type="http://schemas.openxmlformats.org/officeDocument/2006/relationships/hyperlink" Target="https://bs-battery.com/wp-content/uploads/2026/06/DATASHEET_SLA-MAX_BGZ16H.pdf" TargetMode="External"/><Relationship Id="rId17" Type="http://schemas.openxmlformats.org/officeDocument/2006/relationships/hyperlink" Target="https://bs-battery.com/wp-content/uploads/2023/01/BSL-RM03_LITHIUM_LawnGarden_2022.pdf" TargetMode="External"/><Relationship Id="rId38" Type="http://schemas.openxmlformats.org/officeDocument/2006/relationships/hyperlink" Target="https://bs-battery.com/product/b54-6a/" TargetMode="External"/><Relationship Id="rId59" Type="http://schemas.openxmlformats.org/officeDocument/2006/relationships/hyperlink" Target="https://bs-battery.com/wp-content/uploads/2026/06/DATASHEET_DRY_BB12A-B.pdf" TargetMode="External"/><Relationship Id="rId103" Type="http://schemas.openxmlformats.org/officeDocument/2006/relationships/hyperlink" Target="https://bs-battery.com/wp-content/uploads/2026/06/DATASHEET_MF_BT4B-BS.pdf" TargetMode="External"/><Relationship Id="rId124" Type="http://schemas.openxmlformats.org/officeDocument/2006/relationships/hyperlink" Target="https://bs-battery.com/product/btz10s-bs/" TargetMode="External"/><Relationship Id="rId310" Type="http://schemas.openxmlformats.org/officeDocument/2006/relationships/hyperlink" Target="https://bs-battery.com/product/bsli-10/" TargetMode="External"/><Relationship Id="rId70" Type="http://schemas.openxmlformats.org/officeDocument/2006/relationships/hyperlink" Target="https://bs-battery.com/product/bb14l-b2/" TargetMode="External"/><Relationship Id="rId91" Type="http://schemas.openxmlformats.org/officeDocument/2006/relationships/hyperlink" Target="https://bs-battery.com/wp-content/uploads/2026/06/DATASHEET_DRY_B50-N18L-A3.pdf" TargetMode="External"/><Relationship Id="rId145" Type="http://schemas.openxmlformats.org/officeDocument/2006/relationships/hyperlink" Target="https://bs-battery.com/wp-content/uploads/2026/06/DATASHEET_MF_BTZ14S-BS.pdf" TargetMode="External"/><Relationship Id="rId166" Type="http://schemas.openxmlformats.org/officeDocument/2006/relationships/hyperlink" Target="https://bs-battery.com/product/btz7s-sla/" TargetMode="External"/><Relationship Id="rId187" Type="http://schemas.openxmlformats.org/officeDocument/2006/relationships/hyperlink" Target="https://bs-battery.com/wp-content/uploads/2026/06/DATASHEET_SLA_BT14B-4.pdf" TargetMode="External"/><Relationship Id="rId331" Type="http://schemas.openxmlformats.org/officeDocument/2006/relationships/hyperlink" Target="https://bs-battery.com/wp-content/uploads/2026/06/DATASHEET_SLA_U1-12.pdf" TargetMode="External"/><Relationship Id="rId352" Type="http://schemas.openxmlformats.org/officeDocument/2006/relationships/hyperlink" Target="https://bs-battery.com/product/gr26-620-sla-max/" TargetMode="External"/><Relationship Id="rId1" Type="http://schemas.openxmlformats.org/officeDocument/2006/relationships/hyperlink" Target="https://bs-battery.com/wp-content/uploads/2024/02/2024-01_BS-BATTERY_Manual_Lithium.pdf" TargetMode="External"/><Relationship Id="rId212" Type="http://schemas.openxmlformats.org/officeDocument/2006/relationships/hyperlink" Target="https://bs-battery.com/product/btx14ah-bb14-a2-b2-sla/" TargetMode="External"/><Relationship Id="rId233" Type="http://schemas.openxmlformats.org/officeDocument/2006/relationships/hyperlink" Target="https://bs-battery.com/wp-content/uploads/2026/06/DATASHEET_SLA_6N4-2A_A-4.pdf" TargetMode="External"/><Relationship Id="rId254" Type="http://schemas.openxmlformats.org/officeDocument/2006/relationships/hyperlink" Target="https://bs-battery.com/product/bb7-a-sla/" TargetMode="External"/><Relationship Id="rId28" Type="http://schemas.openxmlformats.org/officeDocument/2006/relationships/hyperlink" Target="https://bs-battery.com/wp-content/uploads/2026/06/DATASHEET_DRY_6N4B-2A.pdf" TargetMode="External"/><Relationship Id="rId49" Type="http://schemas.openxmlformats.org/officeDocument/2006/relationships/hyperlink" Target="https://bs-battery.com/wp-content/uploads/2026/06/DATASHEET_DRY_BB7C-A.pdf" TargetMode="External"/><Relationship Id="rId114" Type="http://schemas.openxmlformats.org/officeDocument/2006/relationships/hyperlink" Target="https://bs-battery.com/product/btx7l-bs/" TargetMode="External"/><Relationship Id="rId275" Type="http://schemas.openxmlformats.org/officeDocument/2006/relationships/hyperlink" Target="https://bs-battery.com/wp-content/uploads/2026/02/BS-Datasheet_GP_53030_PN300634_SLA.pdf" TargetMode="External"/><Relationship Id="rId296" Type="http://schemas.openxmlformats.org/officeDocument/2006/relationships/hyperlink" Target="https://bs-battery.com/product/bsli-01/" TargetMode="External"/><Relationship Id="rId300" Type="http://schemas.openxmlformats.org/officeDocument/2006/relationships/hyperlink" Target="https://bs-battery.com/product/bsli-03/" TargetMode="External"/><Relationship Id="rId60" Type="http://schemas.openxmlformats.org/officeDocument/2006/relationships/hyperlink" Target="https://bs-battery.com/wp-content/uploads/2026/06/DATASHEET_DRY_BB12AL-A_A2.pdf" TargetMode="External"/><Relationship Id="rId81" Type="http://schemas.openxmlformats.org/officeDocument/2006/relationships/hyperlink" Target="https://bs-battery.com/wp-content/uploads/2026/06/DATASHEET_DRY_HBB16A-A_AB.pdf" TargetMode="External"/><Relationship Id="rId135" Type="http://schemas.openxmlformats.org/officeDocument/2006/relationships/hyperlink" Target="https://bs-battery.com/wp-content/uploads/2026/06/DATASHEET_MF_BT14B-BS.pdf" TargetMode="External"/><Relationship Id="rId156" Type="http://schemas.openxmlformats.org/officeDocument/2006/relationships/hyperlink" Target="https://bs-battery.com/product/btx20ch-bs/" TargetMode="External"/><Relationship Id="rId177" Type="http://schemas.openxmlformats.org/officeDocument/2006/relationships/hyperlink" Target="https://bs-battery.com/wp-content/uploads/2026/06/DATASHEET_SLA_BTZ10S.pdf" TargetMode="External"/><Relationship Id="rId198" Type="http://schemas.openxmlformats.org/officeDocument/2006/relationships/hyperlink" Target="https://bs-battery.com/product/btx7l-sla/" TargetMode="External"/><Relationship Id="rId321" Type="http://schemas.openxmlformats.org/officeDocument/2006/relationships/hyperlink" Target="https://bs-battery.com/wp-content/uploads/2026/06/DATASHEET_LITHIUM-MAX_BSLI-10-MAX.pdf" TargetMode="External"/><Relationship Id="rId342" Type="http://schemas.openxmlformats.org/officeDocument/2006/relationships/hyperlink" Target="https://bs-battery.com/product/ns60-g/" TargetMode="External"/><Relationship Id="rId202" Type="http://schemas.openxmlformats.org/officeDocument/2006/relationships/hyperlink" Target="https://bs-battery.com/product/btx9-sla/" TargetMode="External"/><Relationship Id="rId223" Type="http://schemas.openxmlformats.org/officeDocument/2006/relationships/hyperlink" Target="https://bs-battery.com/wp-content/uploads/2026/06/DATASHEET_SLA_BTX20HL.pdf" TargetMode="External"/><Relationship Id="rId244" Type="http://schemas.openxmlformats.org/officeDocument/2006/relationships/hyperlink" Target="https://bs-battery.com/product/12n7a-3a-b/" TargetMode="External"/><Relationship Id="rId18" Type="http://schemas.openxmlformats.org/officeDocument/2006/relationships/hyperlink" Target="https://bs-battery.com/wp-content/uploads/2023/01/BSL-WX02_LITHIUM_LawnGarden_2022.pdf" TargetMode="External"/><Relationship Id="rId39" Type="http://schemas.openxmlformats.org/officeDocument/2006/relationships/hyperlink" Target="https://bs-battery.com/wp-content/uploads/2026/06/DATASHEET_DRY_B54-6A.pdf" TargetMode="External"/><Relationship Id="rId265" Type="http://schemas.openxmlformats.org/officeDocument/2006/relationships/hyperlink" Target="https://bs-battery.com/wp-content/uploads/2026/06/DATASHEET_SLA_BB12AL-A2.pdf" TargetMode="External"/><Relationship Id="rId286" Type="http://schemas.openxmlformats.org/officeDocument/2006/relationships/hyperlink" Target="https://bs-battery.com/product/bgz16hl-sla-max/" TargetMode="External"/><Relationship Id="rId50" Type="http://schemas.openxmlformats.org/officeDocument/2006/relationships/hyperlink" Target="https://bs-battery.com/wp-content/uploads/2026/06/DATASHEET_DRY_BB7L-B2.pdf" TargetMode="External"/><Relationship Id="rId104" Type="http://schemas.openxmlformats.org/officeDocument/2006/relationships/hyperlink" Target="https://bs-battery.com/product/btr4a-bs/" TargetMode="External"/><Relationship Id="rId125" Type="http://schemas.openxmlformats.org/officeDocument/2006/relationships/hyperlink" Target="https://bs-battery.com/wp-content/uploads/2026/06/DATASHEET_MF_BTZ10S-BS.pdf" TargetMode="External"/><Relationship Id="rId146" Type="http://schemas.openxmlformats.org/officeDocument/2006/relationships/hyperlink" Target="https://bs-battery.com/product/btx16-bs/" TargetMode="External"/><Relationship Id="rId167" Type="http://schemas.openxmlformats.org/officeDocument/2006/relationships/hyperlink" Target="https://bs-battery.com/wp-content/uploads/2026/06/DATASHEET_SLA_BTZ7S.pdf" TargetMode="External"/><Relationship Id="rId188" Type="http://schemas.openxmlformats.org/officeDocument/2006/relationships/hyperlink" Target="https://bs-battery.com/product/bt4b-5-sla/" TargetMode="External"/><Relationship Id="rId311" Type="http://schemas.openxmlformats.org/officeDocument/2006/relationships/hyperlink" Target="https://bs-battery.com/wp-content/uploads/2026/06/DATASHEET_LITHIUM_BSLI-10.pdf" TargetMode="External"/><Relationship Id="rId332" Type="http://schemas.openxmlformats.org/officeDocument/2006/relationships/hyperlink" Target="https://bs-battery.com/product/u1r-12-sla/" TargetMode="External"/><Relationship Id="rId353" Type="http://schemas.openxmlformats.org/officeDocument/2006/relationships/hyperlink" Target="https://bs-battery.com/wp-content/uploads/2026/06/DATASHEET_SLA-MAX_GR26-620-1.pdf" TargetMode="External"/><Relationship Id="rId71" Type="http://schemas.openxmlformats.org/officeDocument/2006/relationships/hyperlink" Target="https://bs-battery.com/wp-content/uploads/2026/06/DATASHEET_DRY_BB14L-B2.pdf" TargetMode="External"/><Relationship Id="rId92" Type="http://schemas.openxmlformats.org/officeDocument/2006/relationships/hyperlink" Target="https://bs-battery.com/product/b60-n24l-a/" TargetMode="External"/><Relationship Id="rId213" Type="http://schemas.openxmlformats.org/officeDocument/2006/relationships/hyperlink" Target="https://bs-battery.com/wp-content/uploads/2026/06/DATASHEET_SLA_BTX14AH_BB14-A2_B2.pdf" TargetMode="External"/><Relationship Id="rId234" Type="http://schemas.openxmlformats.org/officeDocument/2006/relationships/hyperlink" Target="https://bs-battery.com/product/6n6-3b-b-1-sla/" TargetMode="External"/><Relationship Id="rId2" Type="http://schemas.openxmlformats.org/officeDocument/2006/relationships/hyperlink" Target="https://bs-battery.com/wp-content/uploads/2024/02/2024-01_BS-BATTERY_Manual_Lithium.pdf" TargetMode="External"/><Relationship Id="rId29" Type="http://schemas.openxmlformats.org/officeDocument/2006/relationships/hyperlink" Target="https://bs-battery.com/wp-content/uploads/2026/06/DATASHEET_DRY_6N4B-2A-3.pdf" TargetMode="External"/><Relationship Id="rId255" Type="http://schemas.openxmlformats.org/officeDocument/2006/relationships/hyperlink" Target="https://bs-battery.com/wp-content/uploads/2026/06/DATASHEET_SLA_BB7-A.pdf" TargetMode="External"/><Relationship Id="rId276" Type="http://schemas.openxmlformats.org/officeDocument/2006/relationships/hyperlink" Target="https://bs-battery.com/product/51913-sla-max/" TargetMode="External"/><Relationship Id="rId297" Type="http://schemas.openxmlformats.org/officeDocument/2006/relationships/hyperlink" Target="https://bs-battery.com/wp-content/uploads/2026/06/DATASHEET_LITHIUM_BSLI-01.pdf" TargetMode="External"/><Relationship Id="rId40" Type="http://schemas.openxmlformats.org/officeDocument/2006/relationships/hyperlink" Target="https://bs-battery.com/product/12n5-5-3b/" TargetMode="External"/><Relationship Id="rId115" Type="http://schemas.openxmlformats.org/officeDocument/2006/relationships/hyperlink" Target="https://bs-battery.com/wp-content/uploads/2026/06/DATASHEET_MF_BTX7L-BS.pdf" TargetMode="External"/><Relationship Id="rId136" Type="http://schemas.openxmlformats.org/officeDocument/2006/relationships/hyperlink" Target="https://bs-battery.com/product/btx14-bs/" TargetMode="External"/><Relationship Id="rId157" Type="http://schemas.openxmlformats.org/officeDocument/2006/relationships/hyperlink" Target="https://bs-battery.com/wp-content/uploads/2026/06/DATASHEET_MF_BTX20CH-BS.pdf" TargetMode="External"/><Relationship Id="rId178" Type="http://schemas.openxmlformats.org/officeDocument/2006/relationships/hyperlink" Target="https://bs-battery.com/product/bt12-10z-sla/" TargetMode="External"/><Relationship Id="rId301" Type="http://schemas.openxmlformats.org/officeDocument/2006/relationships/hyperlink" Target="https://bs-battery.com/wp-content/uploads/2026/06/DATASHEET_LITHIUM_BSLI-03.pdf" TargetMode="External"/><Relationship Id="rId322" Type="http://schemas.openxmlformats.org/officeDocument/2006/relationships/hyperlink" Target="https://bs-battery.com/product/bsli-12-max/" TargetMode="External"/><Relationship Id="rId343" Type="http://schemas.openxmlformats.org/officeDocument/2006/relationships/hyperlink" Target="https://bs-battery.com/product/12n24-3a/" TargetMode="External"/><Relationship Id="rId61" Type="http://schemas.openxmlformats.org/officeDocument/2006/relationships/hyperlink" Target="https://bs-battery.com/wp-content/uploads/2026/06/DATASHEET_DRY_BB12C-A.pdf" TargetMode="External"/><Relationship Id="rId82" Type="http://schemas.openxmlformats.org/officeDocument/2006/relationships/hyperlink" Target="https://bs-battery.com/product/bb18l-a/" TargetMode="External"/><Relationship Id="rId199" Type="http://schemas.openxmlformats.org/officeDocument/2006/relationships/hyperlink" Target="https://bs-battery.com/wp-content/uploads/2026/06/DATASHEET_SLA_BTX7L.pdf" TargetMode="External"/><Relationship Id="rId203" Type="http://schemas.openxmlformats.org/officeDocument/2006/relationships/hyperlink" Target="https://bs-battery.com/wp-content/uploads/2026/06/DATASHEET_SLA_BTX9.pdf" TargetMode="External"/><Relationship Id="rId19" Type="http://schemas.openxmlformats.org/officeDocument/2006/relationships/hyperlink" Target="https://bs-battery.com/product/bsl-wx03/" TargetMode="External"/><Relationship Id="rId224" Type="http://schemas.openxmlformats.org/officeDocument/2006/relationships/hyperlink" Target="https://bs-battery.com/product/btx24hl-b50-n18l-a-a2-a3-sla/" TargetMode="External"/><Relationship Id="rId245" Type="http://schemas.openxmlformats.org/officeDocument/2006/relationships/hyperlink" Target="https://bs-battery.com/wp-content/uploads/2026/06/DATASHEET_SLA_12N7A-3A_B.pdf" TargetMode="External"/><Relationship Id="rId266" Type="http://schemas.openxmlformats.org/officeDocument/2006/relationships/hyperlink" Target="https://bs-battery.com/product/bb12a-a-b-sla/" TargetMode="External"/><Relationship Id="rId287" Type="http://schemas.openxmlformats.org/officeDocument/2006/relationships/hyperlink" Target="https://bs-battery.com/wp-content/uploads/2026/06/DATASHEET_SLA-MAX_BGZ16HL.pdf" TargetMode="External"/><Relationship Id="rId30" Type="http://schemas.openxmlformats.org/officeDocument/2006/relationships/hyperlink" Target="https://bs-battery.com/product/6n6-3b/" TargetMode="External"/><Relationship Id="rId105" Type="http://schemas.openxmlformats.org/officeDocument/2006/relationships/hyperlink" Target="https://bs-battery.com/wp-content/uploads/2026/06/DATASHEET_MF_BTR4A-BS.pdf" TargetMode="External"/><Relationship Id="rId126" Type="http://schemas.openxmlformats.org/officeDocument/2006/relationships/hyperlink" Target="https://bs-battery.com/product/bt12a-bs/" TargetMode="External"/><Relationship Id="rId147" Type="http://schemas.openxmlformats.org/officeDocument/2006/relationships/hyperlink" Target="https://bs-battery.com/product/btx16-bs-1/" TargetMode="External"/><Relationship Id="rId168" Type="http://schemas.openxmlformats.org/officeDocument/2006/relationships/hyperlink" Target="https://bs-battery.com/product/bt7b-4-sla/" TargetMode="External"/><Relationship Id="rId312" Type="http://schemas.openxmlformats.org/officeDocument/2006/relationships/hyperlink" Target="https://bs-battery.com/product/bsli-12/" TargetMode="External"/><Relationship Id="rId333" Type="http://schemas.openxmlformats.org/officeDocument/2006/relationships/hyperlink" Target="https://bs-battery.com/wp-content/uploads/2026/06/DATASHEET_SLA_U1R-12.pdf" TargetMode="External"/><Relationship Id="rId354" Type="http://schemas.openxmlformats.org/officeDocument/2006/relationships/printerSettings" Target="../printerSettings/printerSettings1.bin"/><Relationship Id="rId51" Type="http://schemas.openxmlformats.org/officeDocument/2006/relationships/hyperlink" Target="https://bs-battery.com/wp-content/uploads/2021/10/BS-Datasheet_GP_BB7L-B_DRY.pdf" TargetMode="External"/><Relationship Id="rId72" Type="http://schemas.openxmlformats.org/officeDocument/2006/relationships/hyperlink" Target="https://bs-battery.com/product/bb16al-a2/" TargetMode="External"/><Relationship Id="rId93" Type="http://schemas.openxmlformats.org/officeDocument/2006/relationships/hyperlink" Target="https://bs-battery.com/wp-content/uploads/2026/06/DATASHEET_DRY_B60-N24L-A.pdf" TargetMode="External"/><Relationship Id="rId189" Type="http://schemas.openxmlformats.org/officeDocument/2006/relationships/hyperlink" Target="https://bs-battery.com/wp-content/uploads/2026/06/DATASHEET_SLA_BT4B-5.pdf" TargetMode="External"/><Relationship Id="rId3" Type="http://schemas.openxmlformats.org/officeDocument/2006/relationships/hyperlink" Target="https://bs-battery.com/wp-content/uploads/2024/09/2024-09_BS-BATTERY_Manuals_ROBOT.pdf" TargetMode="External"/><Relationship Id="rId214" Type="http://schemas.openxmlformats.org/officeDocument/2006/relationships/hyperlink" Target="https://bs-battery.com/product/btx14ahl-bb14l-a2-b2-sla/" TargetMode="External"/><Relationship Id="rId235" Type="http://schemas.openxmlformats.org/officeDocument/2006/relationships/hyperlink" Target="https://bs-battery.com/wp-content/uploads/2026/06/DATASHEET_SLA_6N6-3B_B-1.pdf" TargetMode="External"/><Relationship Id="rId256" Type="http://schemas.openxmlformats.org/officeDocument/2006/relationships/hyperlink" Target="https://bs-battery.com/product/bb7c-a-sla/" TargetMode="External"/><Relationship Id="rId277" Type="http://schemas.openxmlformats.org/officeDocument/2006/relationships/hyperlink" Target="https://bs-battery.com/wp-content/uploads/2026/06/DATASHEET_SLA-MAX_51913.pdf" TargetMode="External"/><Relationship Id="rId298" Type="http://schemas.openxmlformats.org/officeDocument/2006/relationships/hyperlink" Target="https://bs-battery.com/product/bsli-02/" TargetMode="External"/><Relationship Id="rId116" Type="http://schemas.openxmlformats.org/officeDocument/2006/relationships/hyperlink" Target="https://bs-battery.com/product/bt7b-bs/" TargetMode="External"/><Relationship Id="rId137" Type="http://schemas.openxmlformats.org/officeDocument/2006/relationships/hyperlink" Target="https://bs-battery.com/wp-content/uploads/2026/06/DATASHEET_MF_BTX14-BS.pdf" TargetMode="External"/><Relationship Id="rId158" Type="http://schemas.openxmlformats.org/officeDocument/2006/relationships/hyperlink" Target="https://bs-battery.com/product/btx20hl-bs/" TargetMode="External"/><Relationship Id="rId302" Type="http://schemas.openxmlformats.org/officeDocument/2006/relationships/hyperlink" Target="https://bs-battery.com/product/bsli-04-06/" TargetMode="External"/><Relationship Id="rId323" Type="http://schemas.openxmlformats.org/officeDocument/2006/relationships/hyperlink" Target="https://bs-battery.com/wp-content/uploads/2026/06/DATASHEET_LITHIUM-MAX_BSLI-12-MAX.pdf" TargetMode="External"/><Relationship Id="rId344" Type="http://schemas.openxmlformats.org/officeDocument/2006/relationships/hyperlink" Target="https://bs-battery.com/wp-content/uploads/2026/06/DATASHEET_DRY_12N24-3A.pdf" TargetMode="External"/><Relationship Id="rId20" Type="http://schemas.openxmlformats.org/officeDocument/2006/relationships/hyperlink" Target="https://bs-battery.com/wp-content/uploads/2023/01/BSL-WX03_LITHIUM_LawnGarden_2022.pdf" TargetMode="External"/><Relationship Id="rId41" Type="http://schemas.openxmlformats.org/officeDocument/2006/relationships/hyperlink" Target="https://bs-battery.com/wp-content/uploads/2026/06/DATASHEET_DRY_12N5.5-3B.pdf" TargetMode="External"/><Relationship Id="rId62" Type="http://schemas.openxmlformats.org/officeDocument/2006/relationships/hyperlink" Target="https://bs-battery.com/product/bb14-a2/" TargetMode="External"/><Relationship Id="rId83" Type="http://schemas.openxmlformats.org/officeDocument/2006/relationships/hyperlink" Target="https://bs-battery.com/wp-content/uploads/2021/10/BS-Datasheet_GP_BB18L-A_DRY.pdf" TargetMode="External"/><Relationship Id="rId179" Type="http://schemas.openxmlformats.org/officeDocument/2006/relationships/hyperlink" Target="https://bs-battery.com/wp-content/uploads/2026/06/DATASHEET_SLA_BT12-10Z.pdf" TargetMode="External"/><Relationship Id="rId190" Type="http://schemas.openxmlformats.org/officeDocument/2006/relationships/hyperlink" Target="https://bs-battery.com/product/btr4a-5-sla/" TargetMode="External"/><Relationship Id="rId204" Type="http://schemas.openxmlformats.org/officeDocument/2006/relationships/hyperlink" Target="https://bs-battery.com/product/bt12a-sla/" TargetMode="External"/><Relationship Id="rId225" Type="http://schemas.openxmlformats.org/officeDocument/2006/relationships/hyperlink" Target="https://bs-battery.com/wp-content/uploads/2026/06/DATASHEET_SLA_BTX24HL_B50-N18L-A_A2_A3.pdf" TargetMode="External"/><Relationship Id="rId246" Type="http://schemas.openxmlformats.org/officeDocument/2006/relationships/hyperlink" Target="https://bs-battery.com/product/bb2-5l-c/" TargetMode="External"/><Relationship Id="rId267" Type="http://schemas.openxmlformats.org/officeDocument/2006/relationships/hyperlink" Target="https://bs-battery.com/wp-content/uploads/2026/06/DATASHEET_SLA_BB12A-A_B.pdf" TargetMode="External"/><Relationship Id="rId288" Type="http://schemas.openxmlformats.org/officeDocument/2006/relationships/hyperlink" Target="https://bs-battery.com/product/bgz20h-sla-max/" TargetMode="External"/><Relationship Id="rId106" Type="http://schemas.openxmlformats.org/officeDocument/2006/relationships/hyperlink" Target="https://bs-battery.com/product/btx4l-bs-btz5s-bs/" TargetMode="External"/><Relationship Id="rId127" Type="http://schemas.openxmlformats.org/officeDocument/2006/relationships/hyperlink" Target="https://bs-battery.com/wp-content/uploads/2026/06/DATASHEET_MF_BT12A-BS.pdf" TargetMode="External"/><Relationship Id="rId313" Type="http://schemas.openxmlformats.org/officeDocument/2006/relationships/hyperlink" Target="https://bs-battery.com/wp-content/uploads/2026/06/DATASHEET_LITHIUM_BSLI-12.pdf" TargetMode="External"/><Relationship Id="rId10" Type="http://schemas.openxmlformats.org/officeDocument/2006/relationships/hyperlink" Target="https://bs-battery.com/wp-content/uploads/2023/01/BSL-HU01_LITHIUM_LawnGarden_2022.pdf" TargetMode="External"/><Relationship Id="rId31" Type="http://schemas.openxmlformats.org/officeDocument/2006/relationships/hyperlink" Target="https://bs-battery.com/wp-content/uploads/2026/06/DATASHEET_DRY_6N6-3B.pdf" TargetMode="External"/><Relationship Id="rId52" Type="http://schemas.openxmlformats.org/officeDocument/2006/relationships/hyperlink" Target="https://bs-battery.com/wp-content/uploads/2021/12/BS-Datasheet_GP_BB9-B_DRY.pdf" TargetMode="External"/><Relationship Id="rId73" Type="http://schemas.openxmlformats.org/officeDocument/2006/relationships/hyperlink" Target="https://bs-battery.com/wp-content/uploads/2026/06/DATASHEET_DRY_BB16AL-A2.pdf" TargetMode="External"/><Relationship Id="rId94" Type="http://schemas.openxmlformats.org/officeDocument/2006/relationships/hyperlink" Target="https://bs-battery.com/product/52515/" TargetMode="External"/><Relationship Id="rId148" Type="http://schemas.openxmlformats.org/officeDocument/2006/relationships/hyperlink" Target="https://bs-battery.com/wp-content/uploads/2026/06/DATASHEET_MF_BTX16-BS-1.pdf" TargetMode="External"/><Relationship Id="rId169" Type="http://schemas.openxmlformats.org/officeDocument/2006/relationships/hyperlink" Target="https://bs-battery.com/wp-content/uploads/2026/06/DATASHEET_SLA_BT7B-4.pdf" TargetMode="External"/><Relationship Id="rId334" Type="http://schemas.openxmlformats.org/officeDocument/2006/relationships/hyperlink" Target="https://bs-battery.com/product/bp12-4-5/" TargetMode="External"/><Relationship Id="rId355" Type="http://schemas.openxmlformats.org/officeDocument/2006/relationships/drawing" Target="../drawings/drawing1.xml"/><Relationship Id="rId4" Type="http://schemas.openxmlformats.org/officeDocument/2006/relationships/hyperlink" Target="https://bs-battery.com/wp-content/uploads/2023/01/2023-01_BS-BATTERY_Manuals_SLAMax.pdf" TargetMode="External"/><Relationship Id="rId180" Type="http://schemas.openxmlformats.org/officeDocument/2006/relationships/hyperlink" Target="https://bs-battery.com/product/btz12s-sla/" TargetMode="External"/><Relationship Id="rId215" Type="http://schemas.openxmlformats.org/officeDocument/2006/relationships/hyperlink" Target="https://bs-battery.com/wp-content/uploads/2026/06/DATASHEET_SLA_BTX14AHL_BB14L-A2_B2.pdf" TargetMode="External"/><Relationship Id="rId236" Type="http://schemas.openxmlformats.org/officeDocument/2006/relationships/hyperlink" Target="https://bs-battery.com/product/b49-6-sla/" TargetMode="External"/><Relationship Id="rId257" Type="http://schemas.openxmlformats.org/officeDocument/2006/relationships/hyperlink" Target="https://bs-battery.com/wp-content/uploads/2026/06/DATASHEET_SLA_BB7C-A.pdf" TargetMode="External"/><Relationship Id="rId278" Type="http://schemas.openxmlformats.org/officeDocument/2006/relationships/hyperlink" Target="https://bs-battery.com/product/btx14ah-sla-max/" TargetMode="External"/><Relationship Id="rId303" Type="http://schemas.openxmlformats.org/officeDocument/2006/relationships/hyperlink" Target="https://bs-battery.com/wp-content/uploads/2026/06/DATASHEET_LITHIUM_BSLI-04-_-BSLI-06.pdf" TargetMode="External"/><Relationship Id="rId42" Type="http://schemas.openxmlformats.org/officeDocument/2006/relationships/hyperlink" Target="https://bs-battery.com/product/12n5-5a-3b/" TargetMode="External"/><Relationship Id="rId84" Type="http://schemas.openxmlformats.org/officeDocument/2006/relationships/hyperlink" Target="https://bs-battery.com/product/bb30l-b/" TargetMode="External"/><Relationship Id="rId138" Type="http://schemas.openxmlformats.org/officeDocument/2006/relationships/hyperlink" Target="https://bs-battery.com/product/btx14l-bs/" TargetMode="External"/><Relationship Id="rId345" Type="http://schemas.openxmlformats.org/officeDocument/2006/relationships/hyperlink" Target="https://bs-battery.com/product/12n24-4a/" TargetMode="External"/><Relationship Id="rId191" Type="http://schemas.openxmlformats.org/officeDocument/2006/relationships/hyperlink" Target="https://bs-battery.com/wp-content/uploads/2026/06/DATASHEET_SLA_BTR4A-5.pdf" TargetMode="External"/><Relationship Id="rId205" Type="http://schemas.openxmlformats.org/officeDocument/2006/relationships/hyperlink" Target="https://bs-battery.com/wp-content/uploads/2026/06/DATASHEET_SLA_BT12A.pdf" TargetMode="External"/><Relationship Id="rId247" Type="http://schemas.openxmlformats.org/officeDocument/2006/relationships/hyperlink" Target="https://bs-battery.com/wp-content/uploads/2026/06/DATASHEET_SLA_BB2.5L-C.pdf" TargetMode="External"/><Relationship Id="rId107" Type="http://schemas.openxmlformats.org/officeDocument/2006/relationships/hyperlink" Target="https://bs-battery.com/wp-content/uploads/2026/06/DATASHEET_MF_BTX4L-BS-_-BTZ5S-BS.pdf" TargetMode="External"/><Relationship Id="rId289" Type="http://schemas.openxmlformats.org/officeDocument/2006/relationships/hyperlink" Target="https://bs-battery.com/wp-content/uploads/2026/06/DATASHEET_SLA-MAX_BGZ20H.pdf" TargetMode="External"/><Relationship Id="rId11" Type="http://schemas.openxmlformats.org/officeDocument/2006/relationships/hyperlink" Target="https://bs-battery.com/wp-content/uploads/2023/01/BSL-HU06_LITHIUM_LawnGarden_2022.pdf" TargetMode="External"/><Relationship Id="rId53" Type="http://schemas.openxmlformats.org/officeDocument/2006/relationships/hyperlink" Target="https://bs-battery.com/wp-content/uploads/2021/10/BS-Datasheet_GP_BB9L-B_DRY.pdf" TargetMode="External"/><Relationship Id="rId149" Type="http://schemas.openxmlformats.org/officeDocument/2006/relationships/hyperlink" Target="https://bs-battery.com/wp-content/uploads/2026/06/DATASHEET_MF_BTX16-BS.pdf" TargetMode="External"/><Relationship Id="rId314" Type="http://schemas.openxmlformats.org/officeDocument/2006/relationships/hyperlink" Target="https://bs-battery.com/product/bsli-13/" TargetMode="External"/><Relationship Id="rId356" Type="http://schemas.openxmlformats.org/officeDocument/2006/relationships/vmlDrawing" Target="../drawings/vmlDrawing1.vml"/><Relationship Id="rId95" Type="http://schemas.openxmlformats.org/officeDocument/2006/relationships/hyperlink" Target="https://bs-battery.com/wp-content/uploads/2026/06/DATASHEET_DRY_52515.pdf" TargetMode="External"/><Relationship Id="rId160" Type="http://schemas.openxmlformats.org/officeDocument/2006/relationships/hyperlink" Target="https://bs-battery.com/product/btx20hl-bs-pw/" TargetMode="External"/><Relationship Id="rId216" Type="http://schemas.openxmlformats.org/officeDocument/2006/relationships/hyperlink" Target="https://bs-battery.com/product/btx16-sla/" TargetMode="External"/><Relationship Id="rId258" Type="http://schemas.openxmlformats.org/officeDocument/2006/relationships/hyperlink" Target="https://bs-battery.com/product/bb7l-b2-sla/" TargetMode="External"/><Relationship Id="rId22" Type="http://schemas.openxmlformats.org/officeDocument/2006/relationships/hyperlink" Target="https://bs-battery.com/product/ns40-g/" TargetMode="External"/><Relationship Id="rId64" Type="http://schemas.openxmlformats.org/officeDocument/2006/relationships/hyperlink" Target="https://bs-battery.com/product/bb14-b2/" TargetMode="External"/><Relationship Id="rId118" Type="http://schemas.openxmlformats.org/officeDocument/2006/relationships/hyperlink" Target="https://bs-battery.com/product/btx9-bs/" TargetMode="External"/><Relationship Id="rId325" Type="http://schemas.openxmlformats.org/officeDocument/2006/relationships/hyperlink" Target="https://bs-battery.com/wp-content/uploads/2026/06/DATASHEET_SLA_SLA12-20.pdf" TargetMode="External"/><Relationship Id="rId171" Type="http://schemas.openxmlformats.org/officeDocument/2006/relationships/hyperlink" Target="https://bs-battery.com/wp-content/uploads/2026/06/DATASHEET_SLA_BTZ7V.pdf" TargetMode="External"/><Relationship Id="rId227" Type="http://schemas.openxmlformats.org/officeDocument/2006/relationships/hyperlink" Target="https://bs-battery.com/wp-content/uploads/2026/06/DATASHEET_SLA_BIX30L.pdf" TargetMode="External"/><Relationship Id="rId269" Type="http://schemas.openxmlformats.org/officeDocument/2006/relationships/hyperlink" Target="https://bs-battery.com/wp-content/uploads/2026/06/DATASHEET_SLA_BB14A-A2.pdf" TargetMode="External"/><Relationship Id="rId33" Type="http://schemas.openxmlformats.org/officeDocument/2006/relationships/hyperlink" Target="https://bs-battery.com/wp-content/uploads/2026/06/DATASHEET_DRY_6N6-3B-1.pdf" TargetMode="External"/><Relationship Id="rId129" Type="http://schemas.openxmlformats.org/officeDocument/2006/relationships/hyperlink" Target="https://bs-battery.com/wp-content/uploads/2026/06/DATASHEET_MF_BT12B-BS.pdf" TargetMode="External"/><Relationship Id="rId280" Type="http://schemas.openxmlformats.org/officeDocument/2006/relationships/hyperlink" Target="https://bs-battery.com/product/btx14h-sla-max/" TargetMode="External"/><Relationship Id="rId336" Type="http://schemas.openxmlformats.org/officeDocument/2006/relationships/hyperlink" Target="https://bs-battery.com/product/bp12-7/" TargetMode="External"/><Relationship Id="rId75" Type="http://schemas.openxmlformats.org/officeDocument/2006/relationships/hyperlink" Target="https://bs-battery.com/wp-content/uploads/2026/06/DATASHEET_DRY_BB16CL-B.pdf" TargetMode="External"/><Relationship Id="rId140" Type="http://schemas.openxmlformats.org/officeDocument/2006/relationships/hyperlink" Target="https://bs-battery.com/product/btx14ah-bs/" TargetMode="External"/><Relationship Id="rId182" Type="http://schemas.openxmlformats.org/officeDocument/2006/relationships/hyperlink" Target="https://bs-battery.com/product/bt12b-4-sla/" TargetMode="External"/><Relationship Id="rId6" Type="http://schemas.openxmlformats.org/officeDocument/2006/relationships/hyperlink" Target="https://bs-battery.com/product/bsl-st01/" TargetMode="External"/><Relationship Id="rId238" Type="http://schemas.openxmlformats.org/officeDocument/2006/relationships/hyperlink" Target="https://bs-battery.com/product/b38-6a-sla/" TargetMode="External"/><Relationship Id="rId291" Type="http://schemas.openxmlformats.org/officeDocument/2006/relationships/hyperlink" Target="https://bs-battery.com/wp-content/uploads/2026/06/DATASHEET_SLA-MAX_BGZ20HL.pdf" TargetMode="External"/><Relationship Id="rId305" Type="http://schemas.openxmlformats.org/officeDocument/2006/relationships/hyperlink" Target="https://bs-battery.com/wp-content/uploads/2026/06/DATASHEET_LITHIUM_BSLI-05.pdf" TargetMode="External"/><Relationship Id="rId347" Type="http://schemas.openxmlformats.org/officeDocument/2006/relationships/hyperlink" Target="https://bs-battery.com/product/u1-9/" TargetMode="External"/><Relationship Id="rId44" Type="http://schemas.openxmlformats.org/officeDocument/2006/relationships/hyperlink" Target="https://bs-battery.com/wp-content/uploads/2026/06/DATASHEET_DRY_BB3L-B.pdf" TargetMode="External"/><Relationship Id="rId86" Type="http://schemas.openxmlformats.org/officeDocument/2006/relationships/hyperlink" Target="https://bs-battery.com/product/bb30cl-b/" TargetMode="External"/><Relationship Id="rId151" Type="http://schemas.openxmlformats.org/officeDocument/2006/relationships/hyperlink" Target="https://bs-battery.com/wp-content/uploads/2026/06/DATASHEET_MF_BTX20-BS.pdf" TargetMode="External"/><Relationship Id="rId193" Type="http://schemas.openxmlformats.org/officeDocument/2006/relationships/hyperlink" Target="https://bs-battery.com/wp-content/uploads/2026/06/DATASHEET_SLA_BTX4L_BTZ5S.pdf" TargetMode="External"/><Relationship Id="rId207" Type="http://schemas.openxmlformats.org/officeDocument/2006/relationships/hyperlink" Target="https://bs-battery.com/wp-content/uploads/2026/06/DATASHEET_SLA_BTX12.pdf" TargetMode="External"/><Relationship Id="rId249" Type="http://schemas.openxmlformats.org/officeDocument/2006/relationships/hyperlink" Target="https://bs-battery.com/wp-content/uploads/2026/06/DATASHEET_SLA_BB3L-A_B.pdf" TargetMode="External"/><Relationship Id="rId13" Type="http://schemas.openxmlformats.org/officeDocument/2006/relationships/hyperlink" Target="https://bs-battery.com/product/bsl-hu02/" TargetMode="External"/><Relationship Id="rId109" Type="http://schemas.openxmlformats.org/officeDocument/2006/relationships/hyperlink" Target="https://bs-battery.com/wp-content/uploads/2026/06/DATASHEET_MF_BTX5L-BS.pdf" TargetMode="External"/><Relationship Id="rId260" Type="http://schemas.openxmlformats.org/officeDocument/2006/relationships/hyperlink" Target="https://bs-battery.com/product/bb9-b-sla/" TargetMode="External"/><Relationship Id="rId316" Type="http://schemas.openxmlformats.org/officeDocument/2006/relationships/hyperlink" Target="https://bs-battery.com/product/bsli-14/" TargetMode="External"/><Relationship Id="rId55" Type="http://schemas.openxmlformats.org/officeDocument/2006/relationships/hyperlink" Target="https://bs-battery.com/wp-content/uploads/2021/10/BS-Datasheet_GP_BB10L-A2_DRY.pdf" TargetMode="External"/><Relationship Id="rId97" Type="http://schemas.openxmlformats.org/officeDocument/2006/relationships/hyperlink" Target="https://bs-battery.com/wp-content/uploads/2026/06/DATASHEET_DRY_53030.pdf" TargetMode="External"/><Relationship Id="rId120" Type="http://schemas.openxmlformats.org/officeDocument/2006/relationships/hyperlink" Target="https://bs-battery.com/product/bt9a-bs/" TargetMode="External"/><Relationship Id="rId358" Type="http://schemas.microsoft.com/office/2017/10/relationships/threadedComment" Target="../threadedComments/threadedComment1.xml"/><Relationship Id="rId162" Type="http://schemas.openxmlformats.org/officeDocument/2006/relationships/hyperlink" Target="https://bs-battery.com/product/btx24hl-bs/" TargetMode="External"/><Relationship Id="rId218" Type="http://schemas.openxmlformats.org/officeDocument/2006/relationships/hyperlink" Target="https://bs-battery.com/product/btx20h-sla/" TargetMode="External"/><Relationship Id="rId271" Type="http://schemas.openxmlformats.org/officeDocument/2006/relationships/hyperlink" Target="https://bs-battery.com/wp-content/uploads/2026/06/DATASHEET_SLA_BB16AL-A2.pdf" TargetMode="External"/><Relationship Id="rId24" Type="http://schemas.openxmlformats.org/officeDocument/2006/relationships/hyperlink" Target="https://bs-battery.com/wp-content/uploads/2026/06/DATASHEET_DRY_B38-6A.pdf" TargetMode="External"/><Relationship Id="rId66" Type="http://schemas.openxmlformats.org/officeDocument/2006/relationships/hyperlink" Target="https://bs-battery.com/product/bb14a-a2/" TargetMode="External"/><Relationship Id="rId131" Type="http://schemas.openxmlformats.org/officeDocument/2006/relationships/hyperlink" Target="https://bs-battery.com/wp-content/uploads/2026/06/DATASHEET_MF_BTX12-BS.pdf" TargetMode="External"/><Relationship Id="rId327" Type="http://schemas.openxmlformats.org/officeDocument/2006/relationships/hyperlink" Target="https://bs-battery.com/wp-content/uploads/2026/06/DATASHEET_SLA_U1-9.pdf" TargetMode="External"/><Relationship Id="rId173" Type="http://schemas.openxmlformats.org/officeDocument/2006/relationships/hyperlink" Target="https://bs-battery.com/wp-content/uploads/2026/06/DATASHEET_SLA_BTZ8V.pdf" TargetMode="External"/><Relationship Id="rId229" Type="http://schemas.openxmlformats.org/officeDocument/2006/relationships/hyperlink" Target="https://bs-battery.com/wp-content/uploads/2026/06/DATASHEET_SLA_6N11A-4A.pdf" TargetMode="External"/><Relationship Id="rId240" Type="http://schemas.openxmlformats.org/officeDocument/2006/relationships/hyperlink" Target="https://bs-battery.com/product/12n5-5-3b-sla/" TargetMode="External"/><Relationship Id="rId35" Type="http://schemas.openxmlformats.org/officeDocument/2006/relationships/hyperlink" Target="https://bs-battery.com/wp-content/uploads/2026/06/DATASHEET_DRY_6N11A-1B.pdf" TargetMode="External"/><Relationship Id="rId77" Type="http://schemas.openxmlformats.org/officeDocument/2006/relationships/hyperlink" Target="https://bs-battery.com/wp-content/uploads/2026/06/DATASHEET_DRY_BB16B-A.pdf" TargetMode="External"/><Relationship Id="rId100" Type="http://schemas.openxmlformats.org/officeDocument/2006/relationships/hyperlink" Target="https://bs-battery.com/product/51913/" TargetMode="External"/><Relationship Id="rId282" Type="http://schemas.openxmlformats.org/officeDocument/2006/relationships/hyperlink" Target="https://bs-battery.com/product/btx16h-sla-max/" TargetMode="External"/><Relationship Id="rId338" Type="http://schemas.openxmlformats.org/officeDocument/2006/relationships/hyperlink" Target="https://bs-battery.com/product/u1-12-ca-ca/" TargetMode="External"/><Relationship Id="rId8" Type="http://schemas.openxmlformats.org/officeDocument/2006/relationships/hyperlink" Target="https://bs-battery.com/product/bsl-bs01/" TargetMode="External"/><Relationship Id="rId142" Type="http://schemas.openxmlformats.org/officeDocument/2006/relationships/hyperlink" Target="https://bs-battery.com/product/btx14ahl-bs/" TargetMode="External"/><Relationship Id="rId184" Type="http://schemas.openxmlformats.org/officeDocument/2006/relationships/hyperlink" Target="https://bs-battery.com/product/btz14s-sla/" TargetMode="External"/><Relationship Id="rId251" Type="http://schemas.openxmlformats.org/officeDocument/2006/relationships/hyperlink" Target="https://bs-battery.com/wp-content/uploads/2026/06/DATASHEET_SLA_BB4L-B.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bs-battery.com/wp-content/uploads/2026/04/BS_DATASHEET_BS30_MAX_A_PLUG.pdf" TargetMode="External"/><Relationship Id="rId2" Type="http://schemas.openxmlformats.org/officeDocument/2006/relationships/hyperlink" Target="https://bs-battery.com/wp-content/uploads/2025/04/2025_BS_Datasheet_Charger_BS60.pdf" TargetMode="External"/><Relationship Id="rId1" Type="http://schemas.openxmlformats.org/officeDocument/2006/relationships/hyperlink" Target="https://bs-battery.com/product/bs-3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bs-battery.com/wp-content/uploads/2026/01/BS_POWERBOX_AIR_MANUAL_NEW_VISUAL.pdf" TargetMode="External"/><Relationship Id="rId2" Type="http://schemas.openxmlformats.org/officeDocument/2006/relationships/hyperlink" Target="https://bs-battery.com/wp-content/uploads/2026/04/BS_DATASHEET_PA05.pdf" TargetMode="External"/><Relationship Id="rId1" Type="http://schemas.openxmlformats.org/officeDocument/2006/relationships/hyperlink" Target="https://bs-battery.com/product/pa-05-can-bus-connector-to-sae-plug/" TargetMode="External"/><Relationship Id="rId6" Type="http://schemas.openxmlformats.org/officeDocument/2006/relationships/hyperlink" Target="https://bs-battery.com/wp-content/uploads/2025/12/BS_MANUAL_PA04.pdf" TargetMode="External"/><Relationship Id="rId5" Type="http://schemas.openxmlformats.org/officeDocument/2006/relationships/hyperlink" Target="https://bs-battery.com/wp-content/uploads/2025/04/2504_BS_Manuals_PA02_700585-1.pdf" TargetMode="External"/><Relationship Id="rId4" Type="http://schemas.openxmlformats.org/officeDocument/2006/relationships/hyperlink" Target="https://bs-battery.com/product/pa01-eyelet-terminal-connector-m6-j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X233"/>
  <sheetViews>
    <sheetView showGridLines="0" tabSelected="1" zoomScale="70" zoomScaleNormal="70" workbookViewId="0">
      <pane ySplit="4" topLeftCell="A5" activePane="bottomLeft" state="frozen"/>
      <selection pane="bottomLeft" activeCell="B1" sqref="B1"/>
    </sheetView>
  </sheetViews>
  <sheetFormatPr defaultColWidth="11.25" defaultRowHeight="15" customHeight="1"/>
  <cols>
    <col min="1" max="1" width="49.875" style="2" bestFit="1" customWidth="1"/>
    <col min="2" max="2" width="46.75" style="2" bestFit="1" customWidth="1"/>
    <col min="3" max="3" width="17.375" style="2" bestFit="1" customWidth="1"/>
    <col min="4" max="4" width="80" style="2" bestFit="1" customWidth="1"/>
    <col min="5" max="5" width="39.25" style="2" bestFit="1" customWidth="1"/>
    <col min="6" max="6" width="27.25" style="2" bestFit="1" customWidth="1"/>
    <col min="7" max="7" width="18.25" style="34" bestFit="1" customWidth="1"/>
    <col min="8" max="8" width="22.875" style="34" bestFit="1" customWidth="1"/>
    <col min="9" max="9" width="27.875" style="34" bestFit="1" customWidth="1"/>
    <col min="10" max="10" width="100.75" style="8" bestFit="1" customWidth="1"/>
    <col min="11" max="11" width="55.875" style="8" bestFit="1" customWidth="1"/>
    <col min="12" max="12" width="50.75" style="8" bestFit="1" customWidth="1"/>
    <col min="13" max="13" width="78.25" style="8" bestFit="1" customWidth="1"/>
    <col min="14" max="14" width="46" style="8" customWidth="1"/>
    <col min="15" max="15" width="93.25" style="8" customWidth="1"/>
    <col min="16" max="16" width="11.875" style="34" customWidth="1"/>
    <col min="17" max="17" width="10" style="34" bestFit="1" customWidth="1"/>
    <col min="18" max="18" width="11.25" style="34" bestFit="1" customWidth="1"/>
    <col min="19" max="19" width="15.25" style="127" bestFit="1" customWidth="1"/>
    <col min="20" max="20" width="13.75" style="34" customWidth="1"/>
    <col min="21" max="21" width="14.75" style="104" bestFit="1" customWidth="1"/>
    <col min="22" max="22" width="10" style="34" bestFit="1" customWidth="1"/>
    <col min="23" max="23" width="14.125" style="107" customWidth="1"/>
    <col min="24" max="24" width="11.25" style="34" bestFit="1" customWidth="1"/>
    <col min="25" max="25" width="11.25" style="107" bestFit="1" customWidth="1"/>
    <col min="26" max="26" width="15.25" style="122" bestFit="1" customWidth="1"/>
    <col min="27" max="27" width="13.875" style="107" bestFit="1" customWidth="1"/>
    <col min="28" max="28" width="20.125" style="34" bestFit="1" customWidth="1"/>
    <col min="29" max="29" width="27.25" style="34" bestFit="1" customWidth="1"/>
    <col min="30" max="30" width="26.75" style="34" bestFit="1" customWidth="1"/>
    <col min="31" max="31" width="16.25" style="34" bestFit="1" customWidth="1"/>
    <col min="32" max="32" width="18.875" style="34" bestFit="1" customWidth="1"/>
    <col min="33" max="33" width="27.875" style="34" bestFit="1" customWidth="1"/>
    <col min="34" max="34" width="19.75" style="34" customWidth="1"/>
    <col min="35" max="35" width="56.25" style="33" bestFit="1" customWidth="1"/>
    <col min="36" max="16384" width="11.25" style="2"/>
  </cols>
  <sheetData>
    <row r="1" spans="1:35" s="44" customFormat="1" ht="28.5" customHeight="1">
      <c r="A1" s="113" t="s">
        <v>0</v>
      </c>
      <c r="B1" s="113"/>
      <c r="C1" s="115">
        <v>1</v>
      </c>
      <c r="D1" s="44">
        <v>2</v>
      </c>
      <c r="E1" s="44">
        <v>3</v>
      </c>
      <c r="F1" s="44">
        <v>4</v>
      </c>
      <c r="G1" s="44">
        <v>5</v>
      </c>
      <c r="H1" s="44">
        <v>6</v>
      </c>
      <c r="J1" s="44">
        <v>7</v>
      </c>
      <c r="K1" s="44">
        <v>8</v>
      </c>
      <c r="L1" s="44">
        <v>9</v>
      </c>
      <c r="P1" s="44">
        <v>10</v>
      </c>
      <c r="Q1" s="44">
        <v>11</v>
      </c>
      <c r="R1" s="44">
        <v>12</v>
      </c>
      <c r="S1" s="123">
        <v>13</v>
      </c>
      <c r="T1" s="44">
        <v>14</v>
      </c>
      <c r="U1" s="44">
        <v>15</v>
      </c>
      <c r="V1" s="44">
        <v>16</v>
      </c>
      <c r="W1" s="44">
        <v>17</v>
      </c>
      <c r="X1" s="44">
        <v>18</v>
      </c>
      <c r="Y1" s="44">
        <v>19</v>
      </c>
      <c r="Z1" s="118">
        <v>20</v>
      </c>
      <c r="AA1" s="44">
        <v>21</v>
      </c>
      <c r="AB1" s="44">
        <v>22</v>
      </c>
      <c r="AC1" s="44">
        <v>23</v>
      </c>
      <c r="AD1" s="44">
        <v>24</v>
      </c>
      <c r="AE1" s="44">
        <v>25</v>
      </c>
      <c r="AF1" s="44">
        <v>26</v>
      </c>
      <c r="AG1" s="44">
        <v>27</v>
      </c>
      <c r="AH1" s="44">
        <v>28</v>
      </c>
      <c r="AI1" s="44">
        <v>29</v>
      </c>
    </row>
    <row r="2" spans="1:35" s="44" customFormat="1" ht="31.5" customHeight="1">
      <c r="A2" s="52" t="s">
        <v>1</v>
      </c>
      <c r="B2" s="52"/>
      <c r="C2" s="52"/>
      <c r="D2" s="52"/>
      <c r="E2" s="52"/>
      <c r="F2" s="53"/>
      <c r="G2" s="57"/>
      <c r="H2" s="57"/>
      <c r="I2" s="57"/>
      <c r="J2" s="54"/>
      <c r="K2" s="54"/>
      <c r="L2" s="54"/>
      <c r="M2" s="54"/>
      <c r="N2" s="54"/>
      <c r="O2" s="54"/>
      <c r="P2" s="55"/>
      <c r="Q2" s="55"/>
      <c r="R2" s="55"/>
      <c r="S2" s="124"/>
      <c r="T2" s="56"/>
      <c r="U2" s="56"/>
      <c r="V2" s="56"/>
      <c r="W2" s="56"/>
      <c r="X2" s="56"/>
      <c r="Y2" s="56"/>
      <c r="Z2" s="119"/>
      <c r="AA2" s="56"/>
      <c r="AB2" s="57"/>
      <c r="AC2" s="57"/>
      <c r="AD2" s="57"/>
      <c r="AE2" s="57"/>
      <c r="AF2" s="57"/>
      <c r="AG2" s="57"/>
      <c r="AH2" s="57"/>
      <c r="AI2" s="58"/>
    </row>
    <row r="3" spans="1:35" s="11" customFormat="1" ht="77.25" customHeight="1">
      <c r="A3" s="139" t="s">
        <v>2</v>
      </c>
      <c r="B3" s="139" t="s">
        <v>3</v>
      </c>
      <c r="C3" s="152" t="s">
        <v>4</v>
      </c>
      <c r="D3" s="148" t="s">
        <v>5</v>
      </c>
      <c r="E3" s="148" t="s">
        <v>6</v>
      </c>
      <c r="F3" s="150" t="s">
        <v>7</v>
      </c>
      <c r="G3" s="150" t="s">
        <v>8</v>
      </c>
      <c r="H3" s="150" t="s">
        <v>9</v>
      </c>
      <c r="I3" s="150" t="s">
        <v>10</v>
      </c>
      <c r="J3" s="148" t="s">
        <v>11</v>
      </c>
      <c r="K3" s="148" t="s">
        <v>12</v>
      </c>
      <c r="L3" s="148" t="s">
        <v>13</v>
      </c>
      <c r="M3" s="139" t="s">
        <v>14</v>
      </c>
      <c r="N3" s="137" t="s">
        <v>15</v>
      </c>
      <c r="O3" s="137" t="s">
        <v>16</v>
      </c>
      <c r="P3" s="59" t="s">
        <v>17</v>
      </c>
      <c r="Q3" s="59"/>
      <c r="R3" s="59"/>
      <c r="S3" s="59"/>
      <c r="T3" s="141" t="s">
        <v>18</v>
      </c>
      <c r="U3" s="142"/>
      <c r="V3" s="142"/>
      <c r="W3" s="142"/>
      <c r="X3" s="142"/>
      <c r="Y3" s="142"/>
      <c r="Z3" s="142"/>
      <c r="AA3" s="143"/>
      <c r="AB3" s="133" t="s">
        <v>19</v>
      </c>
      <c r="AC3" s="133" t="s">
        <v>20</v>
      </c>
      <c r="AD3" s="133" t="s">
        <v>21</v>
      </c>
      <c r="AE3" s="133" t="s">
        <v>22</v>
      </c>
      <c r="AF3" s="133" t="s">
        <v>23</v>
      </c>
      <c r="AG3" s="133" t="s">
        <v>24</v>
      </c>
      <c r="AH3" s="133" t="s">
        <v>25</v>
      </c>
      <c r="AI3" s="136" t="s">
        <v>26</v>
      </c>
    </row>
    <row r="4" spans="1:35" s="11" customFormat="1" ht="69.75" customHeight="1">
      <c r="A4" s="140"/>
      <c r="B4" s="140"/>
      <c r="C4" s="153"/>
      <c r="D4" s="149"/>
      <c r="E4" s="149"/>
      <c r="F4" s="151"/>
      <c r="G4" s="151"/>
      <c r="H4" s="151"/>
      <c r="I4" s="151"/>
      <c r="J4" s="149"/>
      <c r="K4" s="149"/>
      <c r="L4" s="149"/>
      <c r="M4" s="140"/>
      <c r="N4" s="138"/>
      <c r="O4" s="138"/>
      <c r="P4" s="59" t="s">
        <v>27</v>
      </c>
      <c r="Q4" s="59" t="s">
        <v>28</v>
      </c>
      <c r="R4" s="59" t="s">
        <v>29</v>
      </c>
      <c r="S4" s="125" t="s">
        <v>30</v>
      </c>
      <c r="T4" s="59" t="s">
        <v>27</v>
      </c>
      <c r="U4" s="103" t="s">
        <v>31</v>
      </c>
      <c r="V4" s="59" t="s">
        <v>28</v>
      </c>
      <c r="W4" s="103" t="s">
        <v>32</v>
      </c>
      <c r="X4" s="59" t="s">
        <v>29</v>
      </c>
      <c r="Y4" s="103" t="s">
        <v>33</v>
      </c>
      <c r="Z4" s="120" t="s">
        <v>30</v>
      </c>
      <c r="AA4" s="103" t="s">
        <v>34</v>
      </c>
      <c r="AB4" s="134"/>
      <c r="AC4" s="134"/>
      <c r="AD4" s="134"/>
      <c r="AE4" s="134"/>
      <c r="AF4" s="134"/>
      <c r="AG4" s="134"/>
      <c r="AH4" s="134"/>
      <c r="AI4" s="136"/>
    </row>
    <row r="5" spans="1:35" s="44" customFormat="1" ht="20.100000000000001" customHeight="1">
      <c r="A5" s="37" t="s">
        <v>35</v>
      </c>
      <c r="B5" s="37" t="s">
        <v>36</v>
      </c>
      <c r="C5" s="38">
        <v>310520</v>
      </c>
      <c r="D5" s="117" t="s">
        <v>37</v>
      </c>
      <c r="E5" s="39" t="s">
        <v>38</v>
      </c>
      <c r="F5" s="39" t="s">
        <v>39</v>
      </c>
      <c r="G5" s="32" t="s">
        <v>40</v>
      </c>
      <c r="H5" s="32" t="s">
        <v>41</v>
      </c>
      <c r="I5" s="117" t="s">
        <v>42</v>
      </c>
      <c r="J5" s="40" t="s">
        <v>43</v>
      </c>
      <c r="K5" s="40" t="s">
        <v>44</v>
      </c>
      <c r="L5" s="40"/>
      <c r="M5" s="40" t="s">
        <v>45</v>
      </c>
      <c r="N5" s="128" t="s">
        <v>46</v>
      </c>
      <c r="O5" s="40" t="s">
        <v>47</v>
      </c>
      <c r="P5" s="41">
        <v>170</v>
      </c>
      <c r="Q5" s="41">
        <v>158</v>
      </c>
      <c r="R5" s="41">
        <v>172</v>
      </c>
      <c r="S5" s="126">
        <v>3.1642495999999998</v>
      </c>
      <c r="T5" s="42">
        <v>119</v>
      </c>
      <c r="U5" s="105">
        <v>4.6850393700787398</v>
      </c>
      <c r="V5" s="42">
        <v>83</v>
      </c>
      <c r="W5" s="105">
        <v>3.2677165354330708</v>
      </c>
      <c r="X5" s="42">
        <v>161</v>
      </c>
      <c r="Y5" s="105">
        <v>6.3385826771653546</v>
      </c>
      <c r="Z5" s="121">
        <v>2.8</v>
      </c>
      <c r="AA5" s="105">
        <v>6.1729433411765715</v>
      </c>
      <c r="AB5" s="98">
        <v>6</v>
      </c>
      <c r="AC5" s="99">
        <v>13.7</v>
      </c>
      <c r="AD5" s="99">
        <v>13</v>
      </c>
      <c r="AE5" s="98" t="s">
        <v>48</v>
      </c>
      <c r="AF5" s="98" t="s">
        <v>49</v>
      </c>
      <c r="AG5" s="32">
        <v>4.1099999999999994</v>
      </c>
      <c r="AH5" s="32" t="s">
        <v>50</v>
      </c>
      <c r="AI5" s="43" t="s">
        <v>51</v>
      </c>
    </row>
    <row r="6" spans="1:35" s="44" customFormat="1" ht="20.100000000000001" customHeight="1">
      <c r="A6" s="37" t="s">
        <v>35</v>
      </c>
      <c r="B6" s="37" t="s">
        <v>36</v>
      </c>
      <c r="C6" s="38">
        <v>310522</v>
      </c>
      <c r="D6" s="117" t="s">
        <v>52</v>
      </c>
      <c r="E6" s="39" t="s">
        <v>38</v>
      </c>
      <c r="F6" s="39" t="s">
        <v>39</v>
      </c>
      <c r="G6" s="32" t="s">
        <v>40</v>
      </c>
      <c r="H6" s="32" t="s">
        <v>41</v>
      </c>
      <c r="I6" s="117" t="s">
        <v>42</v>
      </c>
      <c r="J6" s="40" t="s">
        <v>43</v>
      </c>
      <c r="K6" s="40" t="s">
        <v>44</v>
      </c>
      <c r="L6" s="40"/>
      <c r="M6" s="40" t="s">
        <v>53</v>
      </c>
      <c r="N6" s="128" t="s">
        <v>54</v>
      </c>
      <c r="O6" s="40" t="s">
        <v>47</v>
      </c>
      <c r="P6" s="41">
        <v>180</v>
      </c>
      <c r="Q6" s="41">
        <v>107</v>
      </c>
      <c r="R6" s="41">
        <v>176</v>
      </c>
      <c r="S6" s="126">
        <v>2.5372973999999999</v>
      </c>
      <c r="T6" s="42">
        <v>91</v>
      </c>
      <c r="U6" s="105">
        <v>3.5826771653543306</v>
      </c>
      <c r="V6" s="42">
        <v>83</v>
      </c>
      <c r="W6" s="105">
        <v>3.2677165354330708</v>
      </c>
      <c r="X6" s="42">
        <v>160</v>
      </c>
      <c r="Y6" s="105">
        <v>6.2992125984251972</v>
      </c>
      <c r="Z6" s="121">
        <v>2.2200000000000002</v>
      </c>
      <c r="AA6" s="105">
        <v>4.8942622205042827</v>
      </c>
      <c r="AB6" s="98">
        <v>6</v>
      </c>
      <c r="AC6" s="99">
        <v>10.5</v>
      </c>
      <c r="AD6" s="99">
        <v>10</v>
      </c>
      <c r="AE6" s="98" t="s">
        <v>48</v>
      </c>
      <c r="AF6" s="98" t="s">
        <v>49</v>
      </c>
      <c r="AG6" s="32">
        <v>3.15</v>
      </c>
      <c r="AH6" s="32" t="s">
        <v>50</v>
      </c>
      <c r="AI6" s="43" t="s">
        <v>51</v>
      </c>
    </row>
    <row r="7" spans="1:35" s="44" customFormat="1" ht="20.100000000000001" customHeight="1">
      <c r="A7" s="37" t="s">
        <v>35</v>
      </c>
      <c r="B7" s="37" t="s">
        <v>36</v>
      </c>
      <c r="C7" s="38">
        <v>310510</v>
      </c>
      <c r="D7" s="117" t="s">
        <v>55</v>
      </c>
      <c r="E7" s="39" t="s">
        <v>38</v>
      </c>
      <c r="F7" s="39" t="s">
        <v>39</v>
      </c>
      <c r="G7" s="32" t="s">
        <v>40</v>
      </c>
      <c r="H7" s="32" t="s">
        <v>41</v>
      </c>
      <c r="I7" s="117" t="s">
        <v>49</v>
      </c>
      <c r="J7" s="40" t="s">
        <v>43</v>
      </c>
      <c r="K7" s="40" t="s">
        <v>44</v>
      </c>
      <c r="L7" s="40"/>
      <c r="M7" s="40" t="s">
        <v>56</v>
      </c>
      <c r="N7" s="128" t="s">
        <v>57</v>
      </c>
      <c r="O7" s="40" t="s">
        <v>47</v>
      </c>
      <c r="P7" s="41">
        <v>149</v>
      </c>
      <c r="Q7" s="41">
        <v>105</v>
      </c>
      <c r="R7" s="41">
        <v>117</v>
      </c>
      <c r="S7" s="126">
        <v>1.0881307200000001</v>
      </c>
      <c r="T7" s="42">
        <v>71</v>
      </c>
      <c r="U7" s="105">
        <v>2.7952755905511815</v>
      </c>
      <c r="V7" s="42">
        <v>71</v>
      </c>
      <c r="W7" s="105">
        <v>2.7952755905511815</v>
      </c>
      <c r="X7" s="42">
        <v>96</v>
      </c>
      <c r="Y7" s="105">
        <v>3.7795275590551185</v>
      </c>
      <c r="Z7" s="121">
        <v>0.9</v>
      </c>
      <c r="AA7" s="105">
        <v>1.9841603596638981</v>
      </c>
      <c r="AB7" s="98">
        <v>6</v>
      </c>
      <c r="AC7" s="99">
        <v>4.2</v>
      </c>
      <c r="AD7" s="99">
        <v>4</v>
      </c>
      <c r="AE7" s="98" t="s">
        <v>48</v>
      </c>
      <c r="AF7" s="98" t="s">
        <v>49</v>
      </c>
      <c r="AG7" s="32">
        <v>1.26</v>
      </c>
      <c r="AH7" s="32" t="s">
        <v>58</v>
      </c>
      <c r="AI7" s="43" t="s">
        <v>51</v>
      </c>
    </row>
    <row r="8" spans="1:35" s="44" customFormat="1" ht="20.100000000000001" customHeight="1">
      <c r="A8" s="37" t="s">
        <v>35</v>
      </c>
      <c r="B8" s="37" t="s">
        <v>36</v>
      </c>
      <c r="C8" s="38">
        <v>310514</v>
      </c>
      <c r="D8" s="117" t="s">
        <v>59</v>
      </c>
      <c r="E8" s="39" t="s">
        <v>38</v>
      </c>
      <c r="F8" s="39" t="s">
        <v>39</v>
      </c>
      <c r="G8" s="32" t="s">
        <v>40</v>
      </c>
      <c r="H8" s="32" t="s">
        <v>41</v>
      </c>
      <c r="I8" s="117" t="s">
        <v>49</v>
      </c>
      <c r="J8" s="40" t="s">
        <v>43</v>
      </c>
      <c r="K8" s="40" t="s">
        <v>44</v>
      </c>
      <c r="L8" s="40"/>
      <c r="M8" s="128" t="s">
        <v>60</v>
      </c>
      <c r="N8" s="128" t="s">
        <v>61</v>
      </c>
      <c r="O8" s="40" t="s">
        <v>47</v>
      </c>
      <c r="P8" s="41">
        <v>124</v>
      </c>
      <c r="Q8" s="41">
        <v>115</v>
      </c>
      <c r="R8" s="41">
        <v>115</v>
      </c>
      <c r="S8" s="126">
        <v>1.0840613333333333</v>
      </c>
      <c r="T8" s="42">
        <v>102</v>
      </c>
      <c r="U8" s="105">
        <v>4.015748031496063</v>
      </c>
      <c r="V8" s="42">
        <v>48</v>
      </c>
      <c r="W8" s="105">
        <v>1.8897637795275593</v>
      </c>
      <c r="X8" s="42">
        <v>96</v>
      </c>
      <c r="Y8" s="105">
        <v>3.7795275590551185</v>
      </c>
      <c r="Z8" s="121">
        <v>0.9</v>
      </c>
      <c r="AA8" s="105">
        <v>1.9841603596638981</v>
      </c>
      <c r="AB8" s="98">
        <v>6</v>
      </c>
      <c r="AC8" s="99">
        <v>4.2</v>
      </c>
      <c r="AD8" s="99">
        <v>4</v>
      </c>
      <c r="AE8" s="98" t="s">
        <v>48</v>
      </c>
      <c r="AF8" s="98" t="s">
        <v>49</v>
      </c>
      <c r="AG8" s="32">
        <v>1.26</v>
      </c>
      <c r="AH8" s="32" t="s">
        <v>50</v>
      </c>
      <c r="AI8" s="43" t="s">
        <v>51</v>
      </c>
    </row>
    <row r="9" spans="1:35" s="44" customFormat="1" ht="20.100000000000001" customHeight="1">
      <c r="A9" s="37" t="s">
        <v>35</v>
      </c>
      <c r="B9" s="37" t="s">
        <v>36</v>
      </c>
      <c r="C9" s="38">
        <v>310515</v>
      </c>
      <c r="D9" s="117" t="s">
        <v>62</v>
      </c>
      <c r="E9" s="39" t="s">
        <v>38</v>
      </c>
      <c r="F9" s="39" t="s">
        <v>39</v>
      </c>
      <c r="G9" s="32" t="s">
        <v>40</v>
      </c>
      <c r="H9" s="32" t="s">
        <v>41</v>
      </c>
      <c r="I9" s="117" t="s">
        <v>49</v>
      </c>
      <c r="J9" s="40" t="s">
        <v>43</v>
      </c>
      <c r="K9" s="40" t="s">
        <v>44</v>
      </c>
      <c r="L9" s="40"/>
      <c r="M9" s="40" t="s">
        <v>63</v>
      </c>
      <c r="N9" s="128" t="s">
        <v>64</v>
      </c>
      <c r="O9" s="40" t="s">
        <v>47</v>
      </c>
      <c r="P9" s="41">
        <v>124</v>
      </c>
      <c r="Q9" s="41">
        <v>115</v>
      </c>
      <c r="R9" s="41">
        <v>115</v>
      </c>
      <c r="S9" s="126">
        <v>1.0840613333333333</v>
      </c>
      <c r="T9" s="42">
        <v>102</v>
      </c>
      <c r="U9" s="105">
        <v>4.015748031496063</v>
      </c>
      <c r="V9" s="42">
        <v>48</v>
      </c>
      <c r="W9" s="105">
        <v>1.8897637795275593</v>
      </c>
      <c r="X9" s="42">
        <v>96</v>
      </c>
      <c r="Y9" s="105">
        <v>3.7795275590551185</v>
      </c>
      <c r="Z9" s="121">
        <v>0.9</v>
      </c>
      <c r="AA9" s="105">
        <v>1.9841603596638981</v>
      </c>
      <c r="AB9" s="98">
        <v>6</v>
      </c>
      <c r="AC9" s="99">
        <v>4.2</v>
      </c>
      <c r="AD9" s="99">
        <v>4</v>
      </c>
      <c r="AE9" s="98" t="s">
        <v>48</v>
      </c>
      <c r="AF9" s="98" t="s">
        <v>49</v>
      </c>
      <c r="AG9" s="32">
        <v>1.26</v>
      </c>
      <c r="AH9" s="32" t="s">
        <v>50</v>
      </c>
      <c r="AI9" s="43" t="s">
        <v>51</v>
      </c>
    </row>
    <row r="10" spans="1:35" s="44" customFormat="1" ht="20.100000000000001" customHeight="1">
      <c r="A10" s="37" t="s">
        <v>35</v>
      </c>
      <c r="B10" s="37" t="s">
        <v>36</v>
      </c>
      <c r="C10" s="38">
        <v>310518</v>
      </c>
      <c r="D10" s="117" t="s">
        <v>65</v>
      </c>
      <c r="E10" s="39" t="s">
        <v>38</v>
      </c>
      <c r="F10" s="39" t="s">
        <v>39</v>
      </c>
      <c r="G10" s="32" t="s">
        <v>40</v>
      </c>
      <c r="H10" s="32" t="s">
        <v>41</v>
      </c>
      <c r="I10" s="117" t="s">
        <v>66</v>
      </c>
      <c r="J10" s="40" t="s">
        <v>43</v>
      </c>
      <c r="K10" s="40" t="s">
        <v>44</v>
      </c>
      <c r="L10" s="40"/>
      <c r="M10" s="128" t="s">
        <v>67</v>
      </c>
      <c r="N10" s="128" t="s">
        <v>68</v>
      </c>
      <c r="O10" s="40" t="s">
        <v>47</v>
      </c>
      <c r="P10" s="41">
        <v>141</v>
      </c>
      <c r="Q10" s="41">
        <v>137</v>
      </c>
      <c r="R10" s="41">
        <v>132</v>
      </c>
      <c r="S10" s="126">
        <v>1.4511313666666668</v>
      </c>
      <c r="T10" s="42">
        <v>99</v>
      </c>
      <c r="U10" s="105">
        <v>3.8976377952755907</v>
      </c>
      <c r="V10" s="42">
        <v>57</v>
      </c>
      <c r="W10" s="105">
        <v>2.2440944881889764</v>
      </c>
      <c r="X10" s="42">
        <v>111</v>
      </c>
      <c r="Y10" s="105">
        <v>4.3700787401574805</v>
      </c>
      <c r="Z10" s="121">
        <v>1.24</v>
      </c>
      <c r="AA10" s="105">
        <v>2.7337320510924816</v>
      </c>
      <c r="AB10" s="98">
        <v>6</v>
      </c>
      <c r="AC10" s="99">
        <v>6.3</v>
      </c>
      <c r="AD10" s="99">
        <v>6</v>
      </c>
      <c r="AE10" s="98" t="s">
        <v>48</v>
      </c>
      <c r="AF10" s="98" t="s">
        <v>49</v>
      </c>
      <c r="AG10" s="32">
        <v>1.89</v>
      </c>
      <c r="AH10" s="32" t="s">
        <v>58</v>
      </c>
      <c r="AI10" s="43" t="s">
        <v>51</v>
      </c>
    </row>
    <row r="11" spans="1:35" s="44" customFormat="1" ht="20.100000000000001" customHeight="1">
      <c r="A11" s="37" t="s">
        <v>35</v>
      </c>
      <c r="B11" s="37" t="s">
        <v>36</v>
      </c>
      <c r="C11" s="38">
        <v>310519</v>
      </c>
      <c r="D11" s="117" t="s">
        <v>69</v>
      </c>
      <c r="E11" s="39" t="s">
        <v>38</v>
      </c>
      <c r="F11" s="39" t="s">
        <v>39</v>
      </c>
      <c r="G11" s="32" t="s">
        <v>40</v>
      </c>
      <c r="H11" s="32" t="s">
        <v>41</v>
      </c>
      <c r="I11" s="117" t="s">
        <v>66</v>
      </c>
      <c r="J11" s="40" t="s">
        <v>43</v>
      </c>
      <c r="K11" s="40" t="s">
        <v>44</v>
      </c>
      <c r="L11" s="40"/>
      <c r="M11" s="128" t="s">
        <v>70</v>
      </c>
      <c r="N11" s="128" t="s">
        <v>71</v>
      </c>
      <c r="O11" s="40" t="s">
        <v>47</v>
      </c>
      <c r="P11" s="41">
        <v>141</v>
      </c>
      <c r="Q11" s="41">
        <v>137</v>
      </c>
      <c r="R11" s="41">
        <v>132</v>
      </c>
      <c r="S11" s="126">
        <v>1.4524430666666666</v>
      </c>
      <c r="T11" s="42">
        <v>99</v>
      </c>
      <c r="U11" s="105">
        <v>3.8976377952755907</v>
      </c>
      <c r="V11" s="42">
        <v>57</v>
      </c>
      <c r="W11" s="105">
        <v>2.2440944881889764</v>
      </c>
      <c r="X11" s="42">
        <v>111</v>
      </c>
      <c r="Y11" s="105">
        <v>4.3700787401574805</v>
      </c>
      <c r="Z11" s="121">
        <v>1.24</v>
      </c>
      <c r="AA11" s="105">
        <v>2.7337320510924816</v>
      </c>
      <c r="AB11" s="98">
        <v>6</v>
      </c>
      <c r="AC11" s="99">
        <v>6.3</v>
      </c>
      <c r="AD11" s="99">
        <v>6</v>
      </c>
      <c r="AE11" s="98" t="s">
        <v>48</v>
      </c>
      <c r="AF11" s="98" t="s">
        <v>49</v>
      </c>
      <c r="AG11" s="32">
        <v>1.89</v>
      </c>
      <c r="AH11" s="32" t="s">
        <v>58</v>
      </c>
      <c r="AI11" s="43" t="s">
        <v>51</v>
      </c>
    </row>
    <row r="12" spans="1:35" s="44" customFormat="1" ht="20.100000000000001" customHeight="1">
      <c r="A12" s="37" t="s">
        <v>35</v>
      </c>
      <c r="B12" s="37" t="s">
        <v>36</v>
      </c>
      <c r="C12" s="38">
        <v>310501</v>
      </c>
      <c r="D12" s="117" t="s">
        <v>72</v>
      </c>
      <c r="E12" s="39" t="s">
        <v>38</v>
      </c>
      <c r="F12" s="39" t="s">
        <v>39</v>
      </c>
      <c r="G12" s="32" t="s">
        <v>40</v>
      </c>
      <c r="H12" s="32" t="s">
        <v>41</v>
      </c>
      <c r="I12" s="117" t="s">
        <v>42</v>
      </c>
      <c r="J12" s="40" t="s">
        <v>43</v>
      </c>
      <c r="K12" s="40" t="s">
        <v>44</v>
      </c>
      <c r="L12" s="40"/>
      <c r="M12" s="128" t="s">
        <v>73</v>
      </c>
      <c r="N12" s="128" t="s">
        <v>74</v>
      </c>
      <c r="O12" s="40" t="s">
        <v>47</v>
      </c>
      <c r="P12" s="41">
        <v>153</v>
      </c>
      <c r="Q12" s="41">
        <v>137</v>
      </c>
      <c r="R12" s="41">
        <v>140</v>
      </c>
      <c r="S12" s="126">
        <v>2.2872292666666665</v>
      </c>
      <c r="T12" s="42">
        <v>122</v>
      </c>
      <c r="U12" s="105">
        <v>4.8031496062992129</v>
      </c>
      <c r="V12" s="42">
        <v>62</v>
      </c>
      <c r="W12" s="105">
        <v>2.4409448818897634</v>
      </c>
      <c r="X12" s="42">
        <v>131</v>
      </c>
      <c r="Y12" s="105">
        <v>5.1574803149606296</v>
      </c>
      <c r="Z12" s="121">
        <v>2.0644</v>
      </c>
      <c r="AA12" s="105">
        <v>4.5512229405446121</v>
      </c>
      <c r="AB12" s="98">
        <v>6</v>
      </c>
      <c r="AC12" s="99">
        <v>11.6</v>
      </c>
      <c r="AD12" s="99">
        <v>11</v>
      </c>
      <c r="AE12" s="98" t="s">
        <v>48</v>
      </c>
      <c r="AF12" s="98" t="s">
        <v>49</v>
      </c>
      <c r="AG12" s="32">
        <v>3.48</v>
      </c>
      <c r="AH12" s="32" t="s">
        <v>58</v>
      </c>
      <c r="AI12" s="43" t="s">
        <v>51</v>
      </c>
    </row>
    <row r="13" spans="1:35" s="44" customFormat="1" ht="20.100000000000001" customHeight="1">
      <c r="A13" s="37" t="s">
        <v>35</v>
      </c>
      <c r="B13" s="37" t="s">
        <v>36</v>
      </c>
      <c r="C13" s="38">
        <v>310500</v>
      </c>
      <c r="D13" s="117" t="s">
        <v>75</v>
      </c>
      <c r="E13" s="39" t="s">
        <v>38</v>
      </c>
      <c r="F13" s="39" t="s">
        <v>39</v>
      </c>
      <c r="G13" s="32" t="s">
        <v>40</v>
      </c>
      <c r="H13" s="32" t="s">
        <v>41</v>
      </c>
      <c r="I13" s="117" t="s">
        <v>42</v>
      </c>
      <c r="J13" s="40" t="s">
        <v>43</v>
      </c>
      <c r="K13" s="40" t="s">
        <v>44</v>
      </c>
      <c r="L13" s="40"/>
      <c r="M13" s="128" t="s">
        <v>76</v>
      </c>
      <c r="N13" s="128" t="s">
        <v>77</v>
      </c>
      <c r="O13" s="40" t="s">
        <v>47</v>
      </c>
      <c r="P13" s="41">
        <v>153</v>
      </c>
      <c r="Q13" s="41">
        <v>137</v>
      </c>
      <c r="R13" s="41">
        <v>140</v>
      </c>
      <c r="S13" s="126">
        <v>2.2872292666666665</v>
      </c>
      <c r="T13" s="42">
        <v>122</v>
      </c>
      <c r="U13" s="105">
        <v>4.8031496062992129</v>
      </c>
      <c r="V13" s="42">
        <v>62</v>
      </c>
      <c r="W13" s="105">
        <v>2.4409448818897634</v>
      </c>
      <c r="X13" s="42">
        <v>131</v>
      </c>
      <c r="Y13" s="105">
        <v>5.1574803149606296</v>
      </c>
      <c r="Z13" s="121">
        <v>2.0644</v>
      </c>
      <c r="AA13" s="105">
        <v>4.5512229405446121</v>
      </c>
      <c r="AB13" s="98">
        <v>6</v>
      </c>
      <c r="AC13" s="99">
        <v>11.6</v>
      </c>
      <c r="AD13" s="99">
        <v>11</v>
      </c>
      <c r="AE13" s="98" t="s">
        <v>48</v>
      </c>
      <c r="AF13" s="98" t="s">
        <v>49</v>
      </c>
      <c r="AG13" s="32">
        <v>3.48</v>
      </c>
      <c r="AH13" s="32" t="s">
        <v>58</v>
      </c>
      <c r="AI13" s="43" t="s">
        <v>51</v>
      </c>
    </row>
    <row r="14" spans="1:35" s="44" customFormat="1" ht="20.100000000000001" customHeight="1">
      <c r="A14" s="37" t="s">
        <v>35</v>
      </c>
      <c r="B14" s="37" t="s">
        <v>36</v>
      </c>
      <c r="C14" s="38">
        <v>310504</v>
      </c>
      <c r="D14" s="117" t="s">
        <v>78</v>
      </c>
      <c r="E14" s="39" t="s">
        <v>38</v>
      </c>
      <c r="F14" s="39" t="s">
        <v>39</v>
      </c>
      <c r="G14" s="32" t="s">
        <v>40</v>
      </c>
      <c r="H14" s="32" t="s">
        <v>41</v>
      </c>
      <c r="I14" s="117" t="s">
        <v>42</v>
      </c>
      <c r="J14" s="40" t="s">
        <v>43</v>
      </c>
      <c r="K14" s="40" t="s">
        <v>44</v>
      </c>
      <c r="L14" s="40"/>
      <c r="M14" s="128" t="s">
        <v>79</v>
      </c>
      <c r="N14" s="128" t="s">
        <v>80</v>
      </c>
      <c r="O14" s="40" t="s">
        <v>47</v>
      </c>
      <c r="P14" s="41">
        <v>165</v>
      </c>
      <c r="Q14" s="41">
        <v>143</v>
      </c>
      <c r="R14" s="41">
        <v>127</v>
      </c>
      <c r="S14" s="126">
        <v>2.3979957333333335</v>
      </c>
      <c r="T14" s="42">
        <v>156</v>
      </c>
      <c r="U14" s="105">
        <v>6.1417322834645667</v>
      </c>
      <c r="V14" s="42">
        <v>57</v>
      </c>
      <c r="W14" s="105">
        <v>2.2440944881889764</v>
      </c>
      <c r="X14" s="42">
        <v>116</v>
      </c>
      <c r="Y14" s="105">
        <v>4.5669291338582685</v>
      </c>
      <c r="Z14" s="121">
        <v>2.14</v>
      </c>
      <c r="AA14" s="105">
        <v>4.7178924107563809</v>
      </c>
      <c r="AB14" s="98">
        <v>6</v>
      </c>
      <c r="AC14" s="99">
        <v>12.6</v>
      </c>
      <c r="AD14" s="99">
        <v>12</v>
      </c>
      <c r="AE14" s="98" t="s">
        <v>48</v>
      </c>
      <c r="AF14" s="98" t="s">
        <v>49</v>
      </c>
      <c r="AG14" s="32">
        <v>3.78</v>
      </c>
      <c r="AH14" s="32" t="s">
        <v>50</v>
      </c>
      <c r="AI14" s="43" t="s">
        <v>51</v>
      </c>
    </row>
    <row r="15" spans="1:35" s="44" customFormat="1" ht="20.100000000000001" customHeight="1">
      <c r="A15" s="37" t="s">
        <v>35</v>
      </c>
      <c r="B15" s="37" t="s">
        <v>36</v>
      </c>
      <c r="C15" s="38">
        <v>310529</v>
      </c>
      <c r="D15" s="117" t="s">
        <v>81</v>
      </c>
      <c r="E15" s="39" t="s">
        <v>38</v>
      </c>
      <c r="F15" s="39" t="s">
        <v>39</v>
      </c>
      <c r="G15" s="32" t="s">
        <v>40</v>
      </c>
      <c r="H15" s="32" t="s">
        <v>41</v>
      </c>
      <c r="I15" s="117" t="s">
        <v>66</v>
      </c>
      <c r="J15" s="40" t="s">
        <v>43</v>
      </c>
      <c r="K15" s="40" t="s">
        <v>44</v>
      </c>
      <c r="L15" s="40"/>
      <c r="M15" s="128" t="s">
        <v>82</v>
      </c>
      <c r="N15" s="128" t="s">
        <v>83</v>
      </c>
      <c r="O15" s="40" t="s">
        <v>47</v>
      </c>
      <c r="P15" s="41">
        <v>158</v>
      </c>
      <c r="Q15" s="41">
        <v>138</v>
      </c>
      <c r="R15" s="41">
        <v>156</v>
      </c>
      <c r="S15" s="126">
        <v>2.4822514666666669</v>
      </c>
      <c r="T15" s="42">
        <v>135</v>
      </c>
      <c r="U15" s="105">
        <v>5.3149606299212602</v>
      </c>
      <c r="V15" s="42">
        <v>60</v>
      </c>
      <c r="W15" s="105">
        <v>2.3622047244094486</v>
      </c>
      <c r="X15" s="42">
        <v>130</v>
      </c>
      <c r="Y15" s="105">
        <v>5.1181102362204731</v>
      </c>
      <c r="Z15" s="121">
        <v>2.2200000000000002</v>
      </c>
      <c r="AA15" s="105">
        <v>4.8942622205042827</v>
      </c>
      <c r="AB15" s="98">
        <v>12</v>
      </c>
      <c r="AC15" s="99">
        <v>5.8</v>
      </c>
      <c r="AD15" s="99" t="s">
        <v>84</v>
      </c>
      <c r="AE15" s="98">
        <v>55</v>
      </c>
      <c r="AF15" s="98" t="s">
        <v>49</v>
      </c>
      <c r="AG15" s="32">
        <v>1.74</v>
      </c>
      <c r="AH15" s="32" t="s">
        <v>58</v>
      </c>
      <c r="AI15" s="43" t="s">
        <v>51</v>
      </c>
    </row>
    <row r="16" spans="1:35" s="44" customFormat="1" ht="20.100000000000001" customHeight="1">
      <c r="A16" s="37" t="s">
        <v>35</v>
      </c>
      <c r="B16" s="37" t="s">
        <v>36</v>
      </c>
      <c r="C16" s="38">
        <v>310532</v>
      </c>
      <c r="D16" s="117" t="s">
        <v>85</v>
      </c>
      <c r="E16" s="39" t="s">
        <v>38</v>
      </c>
      <c r="F16" s="39" t="s">
        <v>39</v>
      </c>
      <c r="G16" s="32" t="s">
        <v>40</v>
      </c>
      <c r="H16" s="32" t="s">
        <v>41</v>
      </c>
      <c r="I16" s="117" t="s">
        <v>86</v>
      </c>
      <c r="J16" s="40" t="s">
        <v>43</v>
      </c>
      <c r="K16" s="40" t="s">
        <v>44</v>
      </c>
      <c r="L16" s="40"/>
      <c r="M16" s="128" t="s">
        <v>87</v>
      </c>
      <c r="N16" s="40" t="s">
        <v>86</v>
      </c>
      <c r="O16" s="40" t="s">
        <v>47</v>
      </c>
      <c r="P16" s="41">
        <v>167</v>
      </c>
      <c r="Q16" s="41">
        <v>148</v>
      </c>
      <c r="R16" s="41">
        <v>152</v>
      </c>
      <c r="S16" s="126">
        <v>2.34</v>
      </c>
      <c r="T16" s="42">
        <v>103</v>
      </c>
      <c r="U16" s="105">
        <v>4.0551181102362204</v>
      </c>
      <c r="V16" s="42">
        <v>90</v>
      </c>
      <c r="W16" s="105">
        <v>3.5433070866141736</v>
      </c>
      <c r="X16" s="42">
        <v>114</v>
      </c>
      <c r="Y16" s="105">
        <v>4.4881889763779528</v>
      </c>
      <c r="Z16" s="121">
        <v>2.165</v>
      </c>
      <c r="AA16" s="105">
        <v>4.7730079763025994</v>
      </c>
      <c r="AB16" s="98">
        <v>12</v>
      </c>
      <c r="AC16" s="99">
        <v>5.8</v>
      </c>
      <c r="AD16" s="99" t="s">
        <v>84</v>
      </c>
      <c r="AE16" s="98">
        <v>55</v>
      </c>
      <c r="AF16" s="98" t="s">
        <v>48</v>
      </c>
      <c r="AG16" s="32">
        <v>1.74</v>
      </c>
      <c r="AH16" s="32" t="s">
        <v>58</v>
      </c>
      <c r="AI16" s="43" t="s">
        <v>51</v>
      </c>
    </row>
    <row r="17" spans="1:35" s="44" customFormat="1" ht="20.100000000000001" customHeight="1">
      <c r="A17" s="37" t="s">
        <v>35</v>
      </c>
      <c r="B17" s="37" t="s">
        <v>36</v>
      </c>
      <c r="C17" s="38">
        <v>310530</v>
      </c>
      <c r="D17" s="117" t="s">
        <v>88</v>
      </c>
      <c r="E17" s="39" t="s">
        <v>38</v>
      </c>
      <c r="F17" s="39" t="s">
        <v>39</v>
      </c>
      <c r="G17" s="32" t="s">
        <v>40</v>
      </c>
      <c r="H17" s="32" t="s">
        <v>41</v>
      </c>
      <c r="I17" s="117" t="s">
        <v>66</v>
      </c>
      <c r="J17" s="40" t="s">
        <v>43</v>
      </c>
      <c r="K17" s="40" t="s">
        <v>44</v>
      </c>
      <c r="L17" s="40"/>
      <c r="M17" s="40" t="s">
        <v>89</v>
      </c>
      <c r="N17" s="40" t="s">
        <v>86</v>
      </c>
      <c r="O17" s="40" t="s">
        <v>47</v>
      </c>
      <c r="P17" s="41">
        <v>158</v>
      </c>
      <c r="Q17" s="41">
        <v>138</v>
      </c>
      <c r="R17" s="41">
        <v>156</v>
      </c>
      <c r="S17" s="126">
        <v>2.4822514666666669</v>
      </c>
      <c r="T17" s="42">
        <v>135</v>
      </c>
      <c r="U17" s="105">
        <v>5.3149606299212602</v>
      </c>
      <c r="V17" s="42">
        <v>60</v>
      </c>
      <c r="W17" s="105">
        <v>2.3622047244094486</v>
      </c>
      <c r="X17" s="42">
        <v>130</v>
      </c>
      <c r="Y17" s="105">
        <v>5.1181102362204731</v>
      </c>
      <c r="Z17" s="121">
        <v>2.2200000000000002</v>
      </c>
      <c r="AA17" s="105">
        <v>4.8942622205042827</v>
      </c>
      <c r="AB17" s="98">
        <v>12</v>
      </c>
      <c r="AC17" s="99">
        <v>5.8</v>
      </c>
      <c r="AD17" s="99" t="s">
        <v>84</v>
      </c>
      <c r="AE17" s="98">
        <v>55</v>
      </c>
      <c r="AF17" s="98" t="s">
        <v>49</v>
      </c>
      <c r="AG17" s="32">
        <v>1.74</v>
      </c>
      <c r="AH17" s="32" t="s">
        <v>50</v>
      </c>
      <c r="AI17" s="43" t="s">
        <v>51</v>
      </c>
    </row>
    <row r="18" spans="1:35" s="44" customFormat="1" ht="20.100000000000001" customHeight="1">
      <c r="A18" s="37" t="s">
        <v>35</v>
      </c>
      <c r="B18" s="37" t="s">
        <v>36</v>
      </c>
      <c r="C18" s="38">
        <v>310902</v>
      </c>
      <c r="D18" s="117" t="s">
        <v>90</v>
      </c>
      <c r="E18" s="39" t="s">
        <v>38</v>
      </c>
      <c r="F18" s="39" t="s">
        <v>39</v>
      </c>
      <c r="G18" s="32" t="s">
        <v>40</v>
      </c>
      <c r="H18" s="32" t="s">
        <v>41</v>
      </c>
      <c r="I18" s="117" t="s">
        <v>86</v>
      </c>
      <c r="J18" s="40" t="s">
        <v>43</v>
      </c>
      <c r="K18" s="40" t="s">
        <v>44</v>
      </c>
      <c r="L18" s="40"/>
      <c r="M18" s="40" t="s">
        <v>86</v>
      </c>
      <c r="N18" s="40" t="s">
        <v>86</v>
      </c>
      <c r="O18" s="40" t="s">
        <v>47</v>
      </c>
      <c r="P18" s="41">
        <v>166</v>
      </c>
      <c r="Q18" s="41">
        <v>133</v>
      </c>
      <c r="R18" s="41">
        <v>152</v>
      </c>
      <c r="S18" s="126">
        <v>2.8319999999999999</v>
      </c>
      <c r="T18" s="42">
        <v>150</v>
      </c>
      <c r="U18" s="105">
        <v>5.9055118110236222</v>
      </c>
      <c r="V18" s="42">
        <v>60</v>
      </c>
      <c r="W18" s="105">
        <v>2.3622047244094486</v>
      </c>
      <c r="X18" s="42">
        <v>130</v>
      </c>
      <c r="Y18" s="105">
        <v>5.1181102362204731</v>
      </c>
      <c r="Z18" s="121">
        <v>2.6320000000000001</v>
      </c>
      <c r="AA18" s="105">
        <v>5.802566740705978</v>
      </c>
      <c r="AB18" s="98">
        <v>12</v>
      </c>
      <c r="AC18" s="99">
        <v>7.4</v>
      </c>
      <c r="AD18" s="99">
        <v>7</v>
      </c>
      <c r="AE18" s="98">
        <v>70</v>
      </c>
      <c r="AF18" s="98" t="s">
        <v>48</v>
      </c>
      <c r="AG18" s="32">
        <v>2.2200000000000002</v>
      </c>
      <c r="AH18" s="32" t="s">
        <v>50</v>
      </c>
      <c r="AI18" s="43" t="s">
        <v>51</v>
      </c>
    </row>
    <row r="19" spans="1:35" s="44" customFormat="1" ht="20.100000000000001" customHeight="1">
      <c r="A19" s="37" t="s">
        <v>35</v>
      </c>
      <c r="B19" s="37" t="s">
        <v>36</v>
      </c>
      <c r="C19" s="38">
        <v>310538</v>
      </c>
      <c r="D19" s="117" t="s">
        <v>91</v>
      </c>
      <c r="E19" s="39" t="s">
        <v>38</v>
      </c>
      <c r="F19" s="39" t="s">
        <v>39</v>
      </c>
      <c r="G19" s="32" t="s">
        <v>40</v>
      </c>
      <c r="H19" s="32" t="s">
        <v>41</v>
      </c>
      <c r="I19" s="117" t="s">
        <v>86</v>
      </c>
      <c r="J19" s="40" t="s">
        <v>43</v>
      </c>
      <c r="K19" s="40" t="s">
        <v>44</v>
      </c>
      <c r="L19" s="40"/>
      <c r="M19" s="40" t="s">
        <v>86</v>
      </c>
      <c r="N19" s="40" t="s">
        <v>86</v>
      </c>
      <c r="O19" s="40" t="s">
        <v>47</v>
      </c>
      <c r="P19" s="41">
        <v>154</v>
      </c>
      <c r="Q19" s="41">
        <v>151</v>
      </c>
      <c r="R19" s="41">
        <v>154</v>
      </c>
      <c r="S19" s="126">
        <v>2.97</v>
      </c>
      <c r="T19" s="42">
        <v>135</v>
      </c>
      <c r="U19" s="105">
        <v>5.3149606299212602</v>
      </c>
      <c r="V19" s="42">
        <v>75</v>
      </c>
      <c r="W19" s="105">
        <v>2.9527559055118111</v>
      </c>
      <c r="X19" s="42">
        <v>139</v>
      </c>
      <c r="Y19" s="105">
        <v>5.4724409448818898</v>
      </c>
      <c r="Z19" s="121">
        <v>2.81</v>
      </c>
      <c r="AA19" s="105">
        <v>6.1949895673950603</v>
      </c>
      <c r="AB19" s="98">
        <v>12</v>
      </c>
      <c r="AC19" s="99">
        <v>9.5</v>
      </c>
      <c r="AD19" s="99">
        <v>9</v>
      </c>
      <c r="AE19" s="98">
        <v>85</v>
      </c>
      <c r="AF19" s="98" t="s">
        <v>48</v>
      </c>
      <c r="AG19" s="32">
        <v>2.85</v>
      </c>
      <c r="AH19" s="32" t="s">
        <v>58</v>
      </c>
      <c r="AI19" s="43" t="s">
        <v>51</v>
      </c>
    </row>
    <row r="20" spans="1:35" s="44" customFormat="1" ht="20.100000000000001" customHeight="1">
      <c r="A20" s="37" t="s">
        <v>35</v>
      </c>
      <c r="B20" s="37" t="s">
        <v>36</v>
      </c>
      <c r="C20" s="38">
        <v>310537</v>
      </c>
      <c r="D20" s="117" t="s">
        <v>92</v>
      </c>
      <c r="E20" s="39" t="s">
        <v>38</v>
      </c>
      <c r="F20" s="39" t="s">
        <v>39</v>
      </c>
      <c r="G20" s="32" t="s">
        <v>40</v>
      </c>
      <c r="H20" s="32" t="s">
        <v>41</v>
      </c>
      <c r="I20" s="117" t="s">
        <v>86</v>
      </c>
      <c r="J20" s="40" t="s">
        <v>43</v>
      </c>
      <c r="K20" s="40" t="s">
        <v>44</v>
      </c>
      <c r="L20" s="40"/>
      <c r="M20" s="40" t="s">
        <v>86</v>
      </c>
      <c r="N20" s="40" t="s">
        <v>86</v>
      </c>
      <c r="O20" s="40" t="s">
        <v>47</v>
      </c>
      <c r="P20" s="41">
        <v>154</v>
      </c>
      <c r="Q20" s="41">
        <v>151</v>
      </c>
      <c r="R20" s="41">
        <v>154</v>
      </c>
      <c r="S20" s="126">
        <v>2.97</v>
      </c>
      <c r="T20" s="42">
        <v>135</v>
      </c>
      <c r="U20" s="105">
        <v>5.3149606299212602</v>
      </c>
      <c r="V20" s="42">
        <v>75</v>
      </c>
      <c r="W20" s="105">
        <v>2.9527559055118111</v>
      </c>
      <c r="X20" s="42">
        <v>139</v>
      </c>
      <c r="Y20" s="105">
        <v>5.4724409448818898</v>
      </c>
      <c r="Z20" s="121">
        <v>2.81</v>
      </c>
      <c r="AA20" s="105">
        <v>6.1949895673950603</v>
      </c>
      <c r="AB20" s="98">
        <v>12</v>
      </c>
      <c r="AC20" s="99">
        <v>9.5</v>
      </c>
      <c r="AD20" s="99">
        <v>9</v>
      </c>
      <c r="AE20" s="98">
        <v>85</v>
      </c>
      <c r="AF20" s="98" t="s">
        <v>48</v>
      </c>
      <c r="AG20" s="32">
        <v>2.85</v>
      </c>
      <c r="AH20" s="32" t="s">
        <v>50</v>
      </c>
      <c r="AI20" s="43" t="s">
        <v>51</v>
      </c>
    </row>
    <row r="21" spans="1:35" s="44" customFormat="1" ht="20.100000000000001" customHeight="1">
      <c r="A21" s="37" t="s">
        <v>35</v>
      </c>
      <c r="B21" s="37" t="s">
        <v>36</v>
      </c>
      <c r="C21" s="38">
        <v>310729</v>
      </c>
      <c r="D21" s="117" t="s">
        <v>93</v>
      </c>
      <c r="E21" s="39" t="s">
        <v>38</v>
      </c>
      <c r="F21" s="39" t="s">
        <v>39</v>
      </c>
      <c r="G21" s="32" t="s">
        <v>40</v>
      </c>
      <c r="H21" s="32" t="s">
        <v>41</v>
      </c>
      <c r="I21" s="117" t="s">
        <v>49</v>
      </c>
      <c r="J21" s="40" t="s">
        <v>43</v>
      </c>
      <c r="K21" s="40" t="s">
        <v>44</v>
      </c>
      <c r="L21" s="40"/>
      <c r="M21" s="40" t="s">
        <v>86</v>
      </c>
      <c r="N21" s="40" t="s">
        <v>86</v>
      </c>
      <c r="O21" s="40" t="s">
        <v>47</v>
      </c>
      <c r="P21" s="41">
        <v>198</v>
      </c>
      <c r="Q21" s="41">
        <v>86</v>
      </c>
      <c r="R21" s="41">
        <v>115</v>
      </c>
      <c r="S21" s="126">
        <v>1.207303</v>
      </c>
      <c r="T21" s="42">
        <v>80</v>
      </c>
      <c r="U21" s="105">
        <v>3.1496062992125986</v>
      </c>
      <c r="V21" s="42">
        <v>70</v>
      </c>
      <c r="W21" s="105">
        <v>2.7559055118110236</v>
      </c>
      <c r="X21" s="42">
        <v>105</v>
      </c>
      <c r="Y21" s="105">
        <v>4.1338582677165352</v>
      </c>
      <c r="Z21" s="121">
        <v>1.1000000000000001</v>
      </c>
      <c r="AA21" s="105">
        <v>2.4250848840336539</v>
      </c>
      <c r="AB21" s="98">
        <v>12</v>
      </c>
      <c r="AC21" s="99">
        <v>2.6</v>
      </c>
      <c r="AD21" s="99">
        <v>2.5</v>
      </c>
      <c r="AE21" s="98">
        <v>20</v>
      </c>
      <c r="AF21" s="98" t="s">
        <v>49</v>
      </c>
      <c r="AG21" s="32">
        <v>0.78</v>
      </c>
      <c r="AH21" s="32" t="s">
        <v>58</v>
      </c>
      <c r="AI21" s="43" t="s">
        <v>51</v>
      </c>
    </row>
    <row r="22" spans="1:35" s="44" customFormat="1" ht="20.100000000000001" customHeight="1">
      <c r="A22" s="37" t="s">
        <v>35</v>
      </c>
      <c r="B22" s="37" t="s">
        <v>36</v>
      </c>
      <c r="C22" s="38">
        <v>310589</v>
      </c>
      <c r="D22" s="117" t="s">
        <v>94</v>
      </c>
      <c r="E22" s="39" t="s">
        <v>38</v>
      </c>
      <c r="F22" s="39" t="s">
        <v>39</v>
      </c>
      <c r="G22" s="32" t="s">
        <v>40</v>
      </c>
      <c r="H22" s="32" t="s">
        <v>41</v>
      </c>
      <c r="I22" s="117" t="s">
        <v>66</v>
      </c>
      <c r="J22" s="40" t="s">
        <v>43</v>
      </c>
      <c r="K22" s="40" t="s">
        <v>44</v>
      </c>
      <c r="L22" s="40"/>
      <c r="M22" s="128" t="s">
        <v>95</v>
      </c>
      <c r="N22" s="128" t="s">
        <v>96</v>
      </c>
      <c r="O22" s="40" t="s">
        <v>47</v>
      </c>
      <c r="P22" s="41">
        <v>141</v>
      </c>
      <c r="Q22" s="41">
        <v>116</v>
      </c>
      <c r="R22" s="41">
        <v>122</v>
      </c>
      <c r="S22" s="126">
        <v>1.5032140666666667</v>
      </c>
      <c r="T22" s="42">
        <v>98</v>
      </c>
      <c r="U22" s="105">
        <v>3.8582677165354329</v>
      </c>
      <c r="V22" s="42">
        <v>56</v>
      </c>
      <c r="W22" s="105">
        <v>2.204724409448819</v>
      </c>
      <c r="X22" s="42">
        <v>110</v>
      </c>
      <c r="Y22" s="105">
        <v>4.3307086614173231</v>
      </c>
      <c r="Z22" s="121">
        <v>1.29</v>
      </c>
      <c r="AA22" s="105">
        <v>2.8439631821849209</v>
      </c>
      <c r="AB22" s="98">
        <v>12</v>
      </c>
      <c r="AC22" s="99">
        <v>3.2</v>
      </c>
      <c r="AD22" s="99">
        <v>3</v>
      </c>
      <c r="AE22" s="98">
        <v>30</v>
      </c>
      <c r="AF22" s="98" t="s">
        <v>49</v>
      </c>
      <c r="AG22" s="32">
        <v>0.96</v>
      </c>
      <c r="AH22" s="32" t="s">
        <v>58</v>
      </c>
      <c r="AI22" s="43" t="s">
        <v>51</v>
      </c>
    </row>
    <row r="23" spans="1:35" s="44" customFormat="1" ht="20.100000000000001" customHeight="1">
      <c r="A23" s="37" t="s">
        <v>35</v>
      </c>
      <c r="B23" s="37" t="s">
        <v>36</v>
      </c>
      <c r="C23" s="38">
        <v>310588</v>
      </c>
      <c r="D23" s="117" t="s">
        <v>97</v>
      </c>
      <c r="E23" s="39" t="s">
        <v>38</v>
      </c>
      <c r="F23" s="39" t="s">
        <v>39</v>
      </c>
      <c r="G23" s="32" t="s">
        <v>40</v>
      </c>
      <c r="H23" s="32" t="s">
        <v>41</v>
      </c>
      <c r="I23" s="117" t="s">
        <v>66</v>
      </c>
      <c r="J23" s="40" t="s">
        <v>43</v>
      </c>
      <c r="K23" s="40" t="s">
        <v>44</v>
      </c>
      <c r="L23" s="40"/>
      <c r="M23" s="40" t="s">
        <v>98</v>
      </c>
      <c r="N23" s="128" t="s">
        <v>99</v>
      </c>
      <c r="O23" s="40" t="s">
        <v>47</v>
      </c>
      <c r="P23" s="41">
        <v>141</v>
      </c>
      <c r="Q23" s="41">
        <v>116</v>
      </c>
      <c r="R23" s="41">
        <v>122</v>
      </c>
      <c r="S23" s="126">
        <v>1.5032140666666667</v>
      </c>
      <c r="T23" s="42">
        <v>98</v>
      </c>
      <c r="U23" s="105">
        <v>3.8582677165354329</v>
      </c>
      <c r="V23" s="42">
        <v>56</v>
      </c>
      <c r="W23" s="105">
        <v>2.204724409448819</v>
      </c>
      <c r="X23" s="42">
        <v>110</v>
      </c>
      <c r="Y23" s="105">
        <v>4.3307086614173231</v>
      </c>
      <c r="Z23" s="121">
        <v>1.29</v>
      </c>
      <c r="AA23" s="105">
        <v>2.8439631821849209</v>
      </c>
      <c r="AB23" s="98">
        <v>12</v>
      </c>
      <c r="AC23" s="99">
        <v>3.2</v>
      </c>
      <c r="AD23" s="99">
        <v>3</v>
      </c>
      <c r="AE23" s="98">
        <v>30</v>
      </c>
      <c r="AF23" s="98" t="s">
        <v>49</v>
      </c>
      <c r="AG23" s="32">
        <v>0.96</v>
      </c>
      <c r="AH23" s="32" t="s">
        <v>58</v>
      </c>
      <c r="AI23" s="43" t="s">
        <v>51</v>
      </c>
    </row>
    <row r="24" spans="1:35" s="44" customFormat="1" ht="20.100000000000001" customHeight="1">
      <c r="A24" s="37" t="s">
        <v>35</v>
      </c>
      <c r="B24" s="37" t="s">
        <v>36</v>
      </c>
      <c r="C24" s="38">
        <v>310590</v>
      </c>
      <c r="D24" s="117" t="s">
        <v>100</v>
      </c>
      <c r="E24" s="39" t="s">
        <v>38</v>
      </c>
      <c r="F24" s="39" t="s">
        <v>39</v>
      </c>
      <c r="G24" s="32" t="s">
        <v>40</v>
      </c>
      <c r="H24" s="32" t="s">
        <v>41</v>
      </c>
      <c r="I24" s="117" t="s">
        <v>66</v>
      </c>
      <c r="J24" s="40" t="s">
        <v>43</v>
      </c>
      <c r="K24" s="40" t="s">
        <v>44</v>
      </c>
      <c r="L24" s="40"/>
      <c r="M24" s="40" t="s">
        <v>101</v>
      </c>
      <c r="N24" s="128" t="s">
        <v>102</v>
      </c>
      <c r="O24" s="40" t="s">
        <v>47</v>
      </c>
      <c r="P24" s="41">
        <v>153</v>
      </c>
      <c r="Q24" s="41">
        <v>137</v>
      </c>
      <c r="R24" s="41">
        <v>114</v>
      </c>
      <c r="S24" s="126">
        <v>1.74</v>
      </c>
      <c r="T24" s="42">
        <v>120</v>
      </c>
      <c r="U24" s="105">
        <v>4.7244094488188972</v>
      </c>
      <c r="V24" s="42">
        <v>70</v>
      </c>
      <c r="W24" s="105">
        <v>2.7559055118110236</v>
      </c>
      <c r="X24" s="42">
        <v>92</v>
      </c>
      <c r="Y24" s="105">
        <v>3.6220472440944884</v>
      </c>
      <c r="Z24" s="121">
        <v>1.55</v>
      </c>
      <c r="AA24" s="105">
        <v>3.4171650638656024</v>
      </c>
      <c r="AB24" s="98">
        <v>12</v>
      </c>
      <c r="AC24" s="99">
        <v>4.2</v>
      </c>
      <c r="AD24" s="99">
        <v>4</v>
      </c>
      <c r="AE24" s="98">
        <v>50</v>
      </c>
      <c r="AF24" s="98" t="s">
        <v>49</v>
      </c>
      <c r="AG24" s="32">
        <v>1.26</v>
      </c>
      <c r="AH24" s="32" t="s">
        <v>58</v>
      </c>
      <c r="AI24" s="43" t="s">
        <v>51</v>
      </c>
    </row>
    <row r="25" spans="1:35" s="44" customFormat="1" ht="20.100000000000001" customHeight="1">
      <c r="A25" s="37" t="s">
        <v>35</v>
      </c>
      <c r="B25" s="37" t="s">
        <v>36</v>
      </c>
      <c r="C25" s="130">
        <v>310591</v>
      </c>
      <c r="D25" s="117" t="s">
        <v>103</v>
      </c>
      <c r="E25" s="39" t="s">
        <v>38</v>
      </c>
      <c r="F25" s="39" t="s">
        <v>39</v>
      </c>
      <c r="G25" s="32" t="s">
        <v>40</v>
      </c>
      <c r="H25" s="32" t="s">
        <v>41</v>
      </c>
      <c r="I25" s="117" t="s">
        <v>66</v>
      </c>
      <c r="J25" s="40" t="s">
        <v>43</v>
      </c>
      <c r="K25" s="40" t="s">
        <v>44</v>
      </c>
      <c r="L25" s="40"/>
      <c r="M25" s="40" t="s">
        <v>104</v>
      </c>
      <c r="N25" s="128" t="s">
        <v>105</v>
      </c>
      <c r="O25" s="40" t="s">
        <v>47</v>
      </c>
      <c r="P25" s="41">
        <v>155</v>
      </c>
      <c r="Q25" s="41">
        <v>139</v>
      </c>
      <c r="R25" s="41">
        <v>142</v>
      </c>
      <c r="S25" s="126">
        <v>2.2184674000000002</v>
      </c>
      <c r="T25" s="42">
        <v>120</v>
      </c>
      <c r="U25" s="105">
        <v>4.7244094488188972</v>
      </c>
      <c r="V25" s="42">
        <v>61</v>
      </c>
      <c r="W25" s="105">
        <v>2.4015748031496065</v>
      </c>
      <c r="X25" s="42">
        <v>130</v>
      </c>
      <c r="Y25" s="105">
        <v>5.1181102362204731</v>
      </c>
      <c r="Z25" s="121">
        <v>1.95</v>
      </c>
      <c r="AA25" s="105">
        <v>4.2990141126051125</v>
      </c>
      <c r="AB25" s="98">
        <v>12</v>
      </c>
      <c r="AC25" s="99">
        <v>5.3</v>
      </c>
      <c r="AD25" s="99">
        <v>5</v>
      </c>
      <c r="AE25" s="98">
        <v>65</v>
      </c>
      <c r="AF25" s="98" t="s">
        <v>49</v>
      </c>
      <c r="AG25" s="32">
        <v>1.5899999999999999</v>
      </c>
      <c r="AH25" s="32" t="s">
        <v>58</v>
      </c>
      <c r="AI25" s="43" t="s">
        <v>51</v>
      </c>
    </row>
    <row r="26" spans="1:35" s="44" customFormat="1" ht="20.100000000000001" customHeight="1">
      <c r="A26" s="37" t="s">
        <v>35</v>
      </c>
      <c r="B26" s="37" t="s">
        <v>36</v>
      </c>
      <c r="C26" s="130">
        <v>310732</v>
      </c>
      <c r="D26" s="117" t="s">
        <v>106</v>
      </c>
      <c r="E26" s="39" t="s">
        <v>38</v>
      </c>
      <c r="F26" s="39" t="s">
        <v>39</v>
      </c>
      <c r="G26" s="32" t="s">
        <v>40</v>
      </c>
      <c r="H26" s="32" t="s">
        <v>41</v>
      </c>
      <c r="I26" s="117" t="s">
        <v>42</v>
      </c>
      <c r="J26" s="40" t="s">
        <v>43</v>
      </c>
      <c r="K26" s="40" t="s">
        <v>44</v>
      </c>
      <c r="L26" s="40"/>
      <c r="M26" s="40" t="s">
        <v>107</v>
      </c>
      <c r="N26" s="40" t="s">
        <v>86</v>
      </c>
      <c r="O26" s="40" t="s">
        <v>47</v>
      </c>
      <c r="P26" s="41">
        <v>153</v>
      </c>
      <c r="Q26" s="41">
        <v>147</v>
      </c>
      <c r="R26" s="41">
        <v>123</v>
      </c>
      <c r="S26" s="126">
        <v>2.48</v>
      </c>
      <c r="T26" s="42">
        <v>138</v>
      </c>
      <c r="U26" s="105">
        <v>5.4330708661417324</v>
      </c>
      <c r="V26" s="42">
        <v>73</v>
      </c>
      <c r="W26" s="105">
        <v>2.8740157480314963</v>
      </c>
      <c r="X26" s="42">
        <v>107</v>
      </c>
      <c r="Y26" s="105">
        <v>4.21259842519685</v>
      </c>
      <c r="Z26" s="121">
        <v>2.36</v>
      </c>
      <c r="AA26" s="105">
        <v>5.2029093875631105</v>
      </c>
      <c r="AB26" s="98">
        <v>12</v>
      </c>
      <c r="AC26" s="99">
        <v>7</v>
      </c>
      <c r="AD26" s="99">
        <v>6.5</v>
      </c>
      <c r="AE26" s="98">
        <v>65</v>
      </c>
      <c r="AF26" s="98" t="s">
        <v>49</v>
      </c>
      <c r="AG26" s="32">
        <v>2.1</v>
      </c>
      <c r="AH26" s="32" t="s">
        <v>58</v>
      </c>
      <c r="AI26" s="43" t="s">
        <v>51</v>
      </c>
    </row>
    <row r="27" spans="1:35" s="44" customFormat="1" ht="20.100000000000001" customHeight="1">
      <c r="A27" s="37" t="s">
        <v>35</v>
      </c>
      <c r="B27" s="37" t="s">
        <v>36</v>
      </c>
      <c r="C27" s="130">
        <v>310592</v>
      </c>
      <c r="D27" s="117" t="s">
        <v>108</v>
      </c>
      <c r="E27" s="39" t="s">
        <v>38</v>
      </c>
      <c r="F27" s="39" t="s">
        <v>39</v>
      </c>
      <c r="G27" s="32" t="s">
        <v>40</v>
      </c>
      <c r="H27" s="32" t="s">
        <v>41</v>
      </c>
      <c r="I27" s="117" t="s">
        <v>42</v>
      </c>
      <c r="J27" s="40" t="s">
        <v>43</v>
      </c>
      <c r="K27" s="40" t="s">
        <v>44</v>
      </c>
      <c r="L27" s="40"/>
      <c r="M27" s="40" t="s">
        <v>109</v>
      </c>
      <c r="N27" s="128" t="s">
        <v>110</v>
      </c>
      <c r="O27" s="40" t="s">
        <v>47</v>
      </c>
      <c r="P27" s="41">
        <v>154</v>
      </c>
      <c r="Q27" s="41">
        <v>151</v>
      </c>
      <c r="R27" s="41">
        <v>154</v>
      </c>
      <c r="S27" s="126">
        <v>2.9611334</v>
      </c>
      <c r="T27" s="42">
        <v>135</v>
      </c>
      <c r="U27" s="105">
        <v>5.3149606299212602</v>
      </c>
      <c r="V27" s="42">
        <v>75</v>
      </c>
      <c r="W27" s="105">
        <v>2.9527559055118111</v>
      </c>
      <c r="X27" s="42">
        <v>133</v>
      </c>
      <c r="Y27" s="105">
        <v>5.2362204724409454</v>
      </c>
      <c r="Z27" s="121">
        <v>2.66</v>
      </c>
      <c r="AA27" s="105">
        <v>5.8642961741177437</v>
      </c>
      <c r="AB27" s="98">
        <v>12</v>
      </c>
      <c r="AC27" s="99">
        <v>8.4</v>
      </c>
      <c r="AD27" s="99">
        <v>8</v>
      </c>
      <c r="AE27" s="98">
        <v>105</v>
      </c>
      <c r="AF27" s="98" t="s">
        <v>49</v>
      </c>
      <c r="AG27" s="32">
        <v>2.52</v>
      </c>
      <c r="AH27" s="32" t="s">
        <v>50</v>
      </c>
      <c r="AI27" s="43" t="s">
        <v>51</v>
      </c>
    </row>
    <row r="28" spans="1:35" s="44" customFormat="1" ht="20.100000000000001" customHeight="1">
      <c r="A28" s="37" t="s">
        <v>35</v>
      </c>
      <c r="B28" s="37" t="s">
        <v>36</v>
      </c>
      <c r="C28" s="130">
        <v>310593</v>
      </c>
      <c r="D28" s="117" t="s">
        <v>111</v>
      </c>
      <c r="E28" s="39" t="s">
        <v>38</v>
      </c>
      <c r="F28" s="39" t="s">
        <v>39</v>
      </c>
      <c r="G28" s="32" t="s">
        <v>40</v>
      </c>
      <c r="H28" s="32" t="s">
        <v>41</v>
      </c>
      <c r="I28" s="117" t="s">
        <v>42</v>
      </c>
      <c r="J28" s="40" t="s">
        <v>43</v>
      </c>
      <c r="K28" s="40" t="s">
        <v>44</v>
      </c>
      <c r="L28" s="40"/>
      <c r="M28" s="40" t="s">
        <v>112</v>
      </c>
      <c r="N28" s="128" t="s">
        <v>113</v>
      </c>
      <c r="O28" s="40" t="s">
        <v>47</v>
      </c>
      <c r="P28" s="41">
        <v>181</v>
      </c>
      <c r="Q28" s="41">
        <v>150</v>
      </c>
      <c r="R28" s="41">
        <v>154</v>
      </c>
      <c r="S28" s="126">
        <v>3.1329617333333331</v>
      </c>
      <c r="T28" s="42">
        <v>130</v>
      </c>
      <c r="U28" s="105">
        <v>5.1181102362204731</v>
      </c>
      <c r="V28" s="42">
        <v>90</v>
      </c>
      <c r="W28" s="105">
        <v>3.5433070866141736</v>
      </c>
      <c r="X28" s="42">
        <v>114</v>
      </c>
      <c r="Y28" s="105">
        <v>4.4881889763779528</v>
      </c>
      <c r="Z28" s="121">
        <v>2.84</v>
      </c>
      <c r="AA28" s="105">
        <v>6.2611282460505224</v>
      </c>
      <c r="AB28" s="98">
        <v>12</v>
      </c>
      <c r="AC28" s="99">
        <v>8.4</v>
      </c>
      <c r="AD28" s="99">
        <v>8</v>
      </c>
      <c r="AE28" s="98">
        <v>85</v>
      </c>
      <c r="AF28" s="98" t="s">
        <v>49</v>
      </c>
      <c r="AG28" s="32">
        <v>2.52</v>
      </c>
      <c r="AH28" s="32" t="s">
        <v>58</v>
      </c>
      <c r="AI28" s="43" t="s">
        <v>51</v>
      </c>
    </row>
    <row r="29" spans="1:35" s="44" customFormat="1" ht="20.100000000000001" customHeight="1">
      <c r="A29" s="37" t="s">
        <v>35</v>
      </c>
      <c r="B29" s="37" t="s">
        <v>36</v>
      </c>
      <c r="C29" s="130">
        <v>310594</v>
      </c>
      <c r="D29" s="117" t="s">
        <v>114</v>
      </c>
      <c r="E29" s="39" t="s">
        <v>38</v>
      </c>
      <c r="F29" s="39" t="s">
        <v>39</v>
      </c>
      <c r="G29" s="32" t="s">
        <v>40</v>
      </c>
      <c r="H29" s="32" t="s">
        <v>41</v>
      </c>
      <c r="I29" s="117" t="s">
        <v>42</v>
      </c>
      <c r="J29" s="40" t="s">
        <v>43</v>
      </c>
      <c r="K29" s="40" t="s">
        <v>44</v>
      </c>
      <c r="L29" s="40"/>
      <c r="M29" s="40" t="s">
        <v>115</v>
      </c>
      <c r="N29" s="128" t="s">
        <v>116</v>
      </c>
      <c r="O29" s="40" t="s">
        <v>47</v>
      </c>
      <c r="P29" s="41">
        <v>154</v>
      </c>
      <c r="Q29" s="41">
        <v>151</v>
      </c>
      <c r="R29" s="41">
        <v>154</v>
      </c>
      <c r="S29" s="126">
        <v>3.1778000666666668</v>
      </c>
      <c r="T29" s="42">
        <v>135</v>
      </c>
      <c r="U29" s="105">
        <v>5.3149606299212602</v>
      </c>
      <c r="V29" s="42">
        <v>75</v>
      </c>
      <c r="W29" s="105">
        <v>2.9527559055118111</v>
      </c>
      <c r="X29" s="42">
        <v>133</v>
      </c>
      <c r="Y29" s="105">
        <v>5.2362204724409454</v>
      </c>
      <c r="Z29" s="121">
        <v>2.86</v>
      </c>
      <c r="AA29" s="105">
        <v>6.3052206984874983</v>
      </c>
      <c r="AB29" s="98">
        <v>12</v>
      </c>
      <c r="AC29" s="99">
        <v>8.4</v>
      </c>
      <c r="AD29" s="99">
        <v>8</v>
      </c>
      <c r="AE29" s="98">
        <v>85</v>
      </c>
      <c r="AF29" s="98" t="s">
        <v>49</v>
      </c>
      <c r="AG29" s="32">
        <v>2.52</v>
      </c>
      <c r="AH29" s="32" t="s">
        <v>58</v>
      </c>
      <c r="AI29" s="43" t="s">
        <v>51</v>
      </c>
    </row>
    <row r="30" spans="1:35" s="44" customFormat="1" ht="20.100000000000001" customHeight="1">
      <c r="A30" s="37" t="s">
        <v>35</v>
      </c>
      <c r="B30" s="37" t="s">
        <v>36</v>
      </c>
      <c r="C30" s="130">
        <v>310595</v>
      </c>
      <c r="D30" s="117" t="s">
        <v>117</v>
      </c>
      <c r="E30" s="39" t="s">
        <v>38</v>
      </c>
      <c r="F30" s="39" t="s">
        <v>39</v>
      </c>
      <c r="G30" s="32" t="s">
        <v>40</v>
      </c>
      <c r="H30" s="32" t="s">
        <v>41</v>
      </c>
      <c r="I30" s="117" t="s">
        <v>66</v>
      </c>
      <c r="J30" s="40" t="s">
        <v>43</v>
      </c>
      <c r="K30" s="40" t="s">
        <v>44</v>
      </c>
      <c r="L30" s="40"/>
      <c r="M30" s="40" t="s">
        <v>118</v>
      </c>
      <c r="N30" s="128" t="s">
        <v>119</v>
      </c>
      <c r="O30" s="40" t="s">
        <v>47</v>
      </c>
      <c r="P30" s="41">
        <v>154</v>
      </c>
      <c r="Q30" s="41">
        <v>151</v>
      </c>
      <c r="R30" s="41">
        <v>154</v>
      </c>
      <c r="S30" s="126">
        <v>3.1778000666666668</v>
      </c>
      <c r="T30" s="42">
        <v>135</v>
      </c>
      <c r="U30" s="105">
        <v>5.3149606299212602</v>
      </c>
      <c r="V30" s="42">
        <v>75</v>
      </c>
      <c r="W30" s="105">
        <v>2.9527559055118111</v>
      </c>
      <c r="X30" s="42">
        <v>133</v>
      </c>
      <c r="Y30" s="105">
        <v>5.2362204724409454</v>
      </c>
      <c r="Z30" s="121">
        <v>2.88</v>
      </c>
      <c r="AA30" s="105">
        <v>6.3493131509244742</v>
      </c>
      <c r="AB30" s="98">
        <v>12</v>
      </c>
      <c r="AC30" s="99">
        <v>8.4</v>
      </c>
      <c r="AD30" s="99">
        <v>8</v>
      </c>
      <c r="AE30" s="98">
        <v>85</v>
      </c>
      <c r="AF30" s="98" t="s">
        <v>49</v>
      </c>
      <c r="AG30" s="32">
        <v>2.52</v>
      </c>
      <c r="AH30" s="32" t="s">
        <v>58</v>
      </c>
      <c r="AI30" s="43" t="s">
        <v>51</v>
      </c>
    </row>
    <row r="31" spans="1:35" s="44" customFormat="1" ht="20.100000000000001" customHeight="1">
      <c r="A31" s="37" t="s">
        <v>35</v>
      </c>
      <c r="B31" s="37" t="s">
        <v>36</v>
      </c>
      <c r="C31" s="130">
        <v>310596</v>
      </c>
      <c r="D31" s="117" t="s">
        <v>120</v>
      </c>
      <c r="E31" s="39" t="s">
        <v>38</v>
      </c>
      <c r="F31" s="39" t="s">
        <v>39</v>
      </c>
      <c r="G31" s="32" t="s">
        <v>40</v>
      </c>
      <c r="H31" s="32" t="s">
        <v>41</v>
      </c>
      <c r="I31" s="117" t="s">
        <v>42</v>
      </c>
      <c r="J31" s="40" t="s">
        <v>43</v>
      </c>
      <c r="K31" s="40" t="s">
        <v>44</v>
      </c>
      <c r="L31" s="40"/>
      <c r="M31" s="40" t="s">
        <v>121</v>
      </c>
      <c r="N31" s="128" t="s">
        <v>122</v>
      </c>
      <c r="O31" s="40" t="s">
        <v>47</v>
      </c>
      <c r="P31" s="41">
        <v>154</v>
      </c>
      <c r="Q31" s="41">
        <v>151</v>
      </c>
      <c r="R31" s="41">
        <v>154</v>
      </c>
      <c r="S31" s="126">
        <v>3.15</v>
      </c>
      <c r="T31" s="42">
        <v>135</v>
      </c>
      <c r="U31" s="105">
        <v>5.3149606299212602</v>
      </c>
      <c r="V31" s="42">
        <v>75</v>
      </c>
      <c r="W31" s="105">
        <v>2.9527559055118111</v>
      </c>
      <c r="X31" s="42">
        <v>139</v>
      </c>
      <c r="Y31" s="105">
        <v>5.4724409448818898</v>
      </c>
      <c r="Z31" s="121">
        <v>2.81</v>
      </c>
      <c r="AA31" s="105">
        <v>6.1949895673950603</v>
      </c>
      <c r="AB31" s="98">
        <v>12</v>
      </c>
      <c r="AC31" s="99">
        <v>9.5</v>
      </c>
      <c r="AD31" s="99">
        <v>9</v>
      </c>
      <c r="AE31" s="98">
        <v>115</v>
      </c>
      <c r="AF31" s="98" t="s">
        <v>49</v>
      </c>
      <c r="AG31" s="32">
        <v>2.85</v>
      </c>
      <c r="AH31" s="32" t="s">
        <v>50</v>
      </c>
      <c r="AI31" s="43" t="s">
        <v>51</v>
      </c>
    </row>
    <row r="32" spans="1:35" s="44" customFormat="1" ht="20.100000000000001" customHeight="1">
      <c r="A32" s="37" t="s">
        <v>35</v>
      </c>
      <c r="B32" s="37" t="s">
        <v>36</v>
      </c>
      <c r="C32" s="130">
        <v>310598</v>
      </c>
      <c r="D32" s="117" t="s">
        <v>123</v>
      </c>
      <c r="E32" s="39" t="s">
        <v>38</v>
      </c>
      <c r="F32" s="39" t="s">
        <v>39</v>
      </c>
      <c r="G32" s="32" t="s">
        <v>40</v>
      </c>
      <c r="H32" s="32" t="s">
        <v>41</v>
      </c>
      <c r="I32" s="117" t="s">
        <v>66</v>
      </c>
      <c r="J32" s="40" t="s">
        <v>43</v>
      </c>
      <c r="K32" s="40" t="s">
        <v>44</v>
      </c>
      <c r="L32" s="40"/>
      <c r="M32" s="40" t="s">
        <v>124</v>
      </c>
      <c r="N32" s="128" t="s">
        <v>125</v>
      </c>
      <c r="O32" s="40" t="s">
        <v>47</v>
      </c>
      <c r="P32" s="41">
        <v>154</v>
      </c>
      <c r="Q32" s="41">
        <v>151</v>
      </c>
      <c r="R32" s="41">
        <v>154</v>
      </c>
      <c r="S32" s="126">
        <v>3.2794758000000002</v>
      </c>
      <c r="T32" s="42">
        <v>135</v>
      </c>
      <c r="U32" s="105">
        <v>5.3149606299212602</v>
      </c>
      <c r="V32" s="42">
        <v>75</v>
      </c>
      <c r="W32" s="105">
        <v>2.9527559055118111</v>
      </c>
      <c r="X32" s="42">
        <v>139</v>
      </c>
      <c r="Y32" s="105">
        <v>5.4724409448818898</v>
      </c>
      <c r="Z32" s="121">
        <v>2.9868000000000001</v>
      </c>
      <c r="AA32" s="105">
        <v>6.5847668469379244</v>
      </c>
      <c r="AB32" s="98">
        <v>12</v>
      </c>
      <c r="AC32" s="99">
        <v>9.5</v>
      </c>
      <c r="AD32" s="99">
        <v>9</v>
      </c>
      <c r="AE32" s="98">
        <v>100</v>
      </c>
      <c r="AF32" s="98" t="s">
        <v>49</v>
      </c>
      <c r="AG32" s="32">
        <v>2.85</v>
      </c>
      <c r="AH32" s="32" t="s">
        <v>58</v>
      </c>
      <c r="AI32" s="43" t="s">
        <v>51</v>
      </c>
    </row>
    <row r="33" spans="1:35" s="44" customFormat="1" ht="20.100000000000001" customHeight="1">
      <c r="A33" s="37" t="s">
        <v>35</v>
      </c>
      <c r="B33" s="37" t="s">
        <v>36</v>
      </c>
      <c r="C33" s="130">
        <v>310599</v>
      </c>
      <c r="D33" s="117" t="s">
        <v>126</v>
      </c>
      <c r="E33" s="39" t="s">
        <v>38</v>
      </c>
      <c r="F33" s="39" t="s">
        <v>39</v>
      </c>
      <c r="G33" s="32" t="s">
        <v>40</v>
      </c>
      <c r="H33" s="32" t="s">
        <v>41</v>
      </c>
      <c r="I33" s="117" t="s">
        <v>42</v>
      </c>
      <c r="J33" s="40" t="s">
        <v>43</v>
      </c>
      <c r="K33" s="40" t="s">
        <v>44</v>
      </c>
      <c r="L33" s="40"/>
      <c r="M33" s="40" t="s">
        <v>127</v>
      </c>
      <c r="N33" s="128" t="s">
        <v>128</v>
      </c>
      <c r="O33" s="40" t="s">
        <v>47</v>
      </c>
      <c r="P33" s="41">
        <v>154</v>
      </c>
      <c r="Q33" s="41">
        <v>151</v>
      </c>
      <c r="R33" s="41">
        <v>154</v>
      </c>
      <c r="S33" s="126">
        <v>3.15</v>
      </c>
      <c r="T33" s="42">
        <v>135</v>
      </c>
      <c r="U33" s="105">
        <v>5.3149606299212602</v>
      </c>
      <c r="V33" s="42">
        <v>75</v>
      </c>
      <c r="W33" s="105">
        <v>2.9527559055118111</v>
      </c>
      <c r="X33" s="42">
        <v>139</v>
      </c>
      <c r="Y33" s="105">
        <v>5.4724409448818898</v>
      </c>
      <c r="Z33" s="121">
        <v>2.81</v>
      </c>
      <c r="AA33" s="105">
        <v>6.1949895673950603</v>
      </c>
      <c r="AB33" s="98">
        <v>12</v>
      </c>
      <c r="AC33" s="99">
        <v>9.5</v>
      </c>
      <c r="AD33" s="99">
        <v>9</v>
      </c>
      <c r="AE33" s="98">
        <v>115</v>
      </c>
      <c r="AF33" s="98" t="s">
        <v>49</v>
      </c>
      <c r="AG33" s="32">
        <v>2.85</v>
      </c>
      <c r="AH33" s="32" t="s">
        <v>58</v>
      </c>
      <c r="AI33" s="43" t="s">
        <v>51</v>
      </c>
    </row>
    <row r="34" spans="1:35" s="44" customFormat="1" ht="20.100000000000001" customHeight="1">
      <c r="A34" s="37" t="s">
        <v>35</v>
      </c>
      <c r="B34" s="37" t="s">
        <v>36</v>
      </c>
      <c r="C34" s="130">
        <v>310556</v>
      </c>
      <c r="D34" s="117" t="s">
        <v>129</v>
      </c>
      <c r="E34" s="39" t="s">
        <v>38</v>
      </c>
      <c r="F34" s="39" t="s">
        <v>39</v>
      </c>
      <c r="G34" s="32" t="s">
        <v>40</v>
      </c>
      <c r="H34" s="32" t="s">
        <v>41</v>
      </c>
      <c r="I34" s="117" t="s">
        <v>42</v>
      </c>
      <c r="J34" s="40" t="s">
        <v>43</v>
      </c>
      <c r="K34" s="40" t="s">
        <v>44</v>
      </c>
      <c r="L34" s="40"/>
      <c r="M34" s="40" t="s">
        <v>130</v>
      </c>
      <c r="N34" s="128" t="s">
        <v>131</v>
      </c>
      <c r="O34" s="40" t="s">
        <v>47</v>
      </c>
      <c r="P34" s="41">
        <v>179</v>
      </c>
      <c r="Q34" s="41">
        <v>158</v>
      </c>
      <c r="R34" s="41">
        <v>166</v>
      </c>
      <c r="S34" s="126">
        <v>4.01</v>
      </c>
      <c r="T34" s="42">
        <v>134</v>
      </c>
      <c r="U34" s="105">
        <v>5.2755905511811028</v>
      </c>
      <c r="V34" s="42">
        <v>89</v>
      </c>
      <c r="W34" s="105">
        <v>3.5039370078740157</v>
      </c>
      <c r="X34" s="42">
        <v>145</v>
      </c>
      <c r="Y34" s="105">
        <v>5.7086614173228343</v>
      </c>
      <c r="Z34" s="121">
        <v>3.67</v>
      </c>
      <c r="AA34" s="105">
        <v>8.0909650221850082</v>
      </c>
      <c r="AB34" s="98">
        <v>12</v>
      </c>
      <c r="AC34" s="99">
        <v>11.6</v>
      </c>
      <c r="AD34" s="99">
        <v>11</v>
      </c>
      <c r="AE34" s="98">
        <v>130</v>
      </c>
      <c r="AF34" s="98" t="s">
        <v>49</v>
      </c>
      <c r="AG34" s="32">
        <v>3.48</v>
      </c>
      <c r="AH34" s="32" t="s">
        <v>58</v>
      </c>
      <c r="AI34" s="43" t="s">
        <v>51</v>
      </c>
    </row>
    <row r="35" spans="1:35" s="44" customFormat="1" ht="20.100000000000001" customHeight="1">
      <c r="A35" s="37" t="s">
        <v>35</v>
      </c>
      <c r="B35" s="37" t="s">
        <v>36</v>
      </c>
      <c r="C35" s="130">
        <v>310555</v>
      </c>
      <c r="D35" s="117" t="s">
        <v>132</v>
      </c>
      <c r="E35" s="39" t="s">
        <v>38</v>
      </c>
      <c r="F35" s="39" t="s">
        <v>39</v>
      </c>
      <c r="G35" s="32" t="s">
        <v>40</v>
      </c>
      <c r="H35" s="32" t="s">
        <v>41</v>
      </c>
      <c r="I35" s="117" t="s">
        <v>42</v>
      </c>
      <c r="J35" s="40" t="s">
        <v>43</v>
      </c>
      <c r="K35" s="40" t="s">
        <v>44</v>
      </c>
      <c r="L35" s="40"/>
      <c r="M35" s="40" t="s">
        <v>86</v>
      </c>
      <c r="N35" s="40" t="s">
        <v>86</v>
      </c>
      <c r="O35" s="40" t="s">
        <v>47</v>
      </c>
      <c r="P35" s="41">
        <v>179</v>
      </c>
      <c r="Q35" s="41">
        <v>158</v>
      </c>
      <c r="R35" s="41">
        <v>166</v>
      </c>
      <c r="S35" s="126">
        <v>4.0108926</v>
      </c>
      <c r="T35" s="42">
        <v>134</v>
      </c>
      <c r="U35" s="105">
        <v>5.2755905511811028</v>
      </c>
      <c r="V35" s="42">
        <v>89</v>
      </c>
      <c r="W35" s="105">
        <v>3.5039370078740157</v>
      </c>
      <c r="X35" s="42">
        <v>145</v>
      </c>
      <c r="Y35" s="105">
        <v>5.7086614173228343</v>
      </c>
      <c r="Z35" s="121">
        <v>3.65</v>
      </c>
      <c r="AA35" s="105">
        <v>8.0468725697480323</v>
      </c>
      <c r="AB35" s="98">
        <v>12</v>
      </c>
      <c r="AC35" s="99">
        <v>11.6</v>
      </c>
      <c r="AD35" s="99">
        <v>11</v>
      </c>
      <c r="AE35" s="98">
        <v>130</v>
      </c>
      <c r="AF35" s="98" t="s">
        <v>49</v>
      </c>
      <c r="AG35" s="32">
        <v>3.48</v>
      </c>
      <c r="AH35" s="32" t="s">
        <v>58</v>
      </c>
      <c r="AI35" s="43" t="s">
        <v>51</v>
      </c>
    </row>
    <row r="36" spans="1:35" s="44" customFormat="1" ht="20.100000000000001" customHeight="1">
      <c r="A36" s="37" t="s">
        <v>35</v>
      </c>
      <c r="B36" s="37" t="s">
        <v>36</v>
      </c>
      <c r="C36" s="130">
        <v>310557</v>
      </c>
      <c r="D36" s="117" t="s">
        <v>133</v>
      </c>
      <c r="E36" s="39" t="s">
        <v>38</v>
      </c>
      <c r="F36" s="39" t="s">
        <v>39</v>
      </c>
      <c r="G36" s="32" t="s">
        <v>40</v>
      </c>
      <c r="H36" s="32" t="s">
        <v>41</v>
      </c>
      <c r="I36" s="117" t="s">
        <v>42</v>
      </c>
      <c r="J36" s="40" t="s">
        <v>43</v>
      </c>
      <c r="K36" s="40" t="s">
        <v>44</v>
      </c>
      <c r="L36" s="40"/>
      <c r="M36" s="40" t="s">
        <v>134</v>
      </c>
      <c r="N36" s="128" t="s">
        <v>135</v>
      </c>
      <c r="O36" s="40" t="s">
        <v>47</v>
      </c>
      <c r="P36" s="41">
        <v>179</v>
      </c>
      <c r="Q36" s="41">
        <v>158</v>
      </c>
      <c r="R36" s="41">
        <v>166</v>
      </c>
      <c r="S36" s="126">
        <v>4.2858926000000004</v>
      </c>
      <c r="T36" s="42">
        <v>134</v>
      </c>
      <c r="U36" s="105">
        <v>5.2755905511811028</v>
      </c>
      <c r="V36" s="42">
        <v>89</v>
      </c>
      <c r="W36" s="105">
        <v>3.5039370078740157</v>
      </c>
      <c r="X36" s="42">
        <v>145</v>
      </c>
      <c r="Y36" s="105">
        <v>5.7086614173228343</v>
      </c>
      <c r="Z36" s="121">
        <v>3.94</v>
      </c>
      <c r="AA36" s="105">
        <v>8.6862131300841767</v>
      </c>
      <c r="AB36" s="98">
        <v>12</v>
      </c>
      <c r="AC36" s="99">
        <v>11.6</v>
      </c>
      <c r="AD36" s="99">
        <v>11</v>
      </c>
      <c r="AE36" s="98">
        <v>130</v>
      </c>
      <c r="AF36" s="98" t="s">
        <v>49</v>
      </c>
      <c r="AG36" s="32">
        <v>3.48</v>
      </c>
      <c r="AH36" s="32" t="s">
        <v>58</v>
      </c>
      <c r="AI36" s="43" t="s">
        <v>51</v>
      </c>
    </row>
    <row r="37" spans="1:35" s="44" customFormat="1" ht="20.100000000000001" customHeight="1">
      <c r="A37" s="37" t="s">
        <v>35</v>
      </c>
      <c r="B37" s="37" t="s">
        <v>36</v>
      </c>
      <c r="C37" s="130">
        <v>310558</v>
      </c>
      <c r="D37" s="117" t="s">
        <v>136</v>
      </c>
      <c r="E37" s="39" t="s">
        <v>38</v>
      </c>
      <c r="F37" s="39" t="s">
        <v>39</v>
      </c>
      <c r="G37" s="32" t="s">
        <v>40</v>
      </c>
      <c r="H37" s="32" t="s">
        <v>41</v>
      </c>
      <c r="I37" s="117" t="s">
        <v>42</v>
      </c>
      <c r="J37" s="40" t="s">
        <v>43</v>
      </c>
      <c r="K37" s="40" t="s">
        <v>44</v>
      </c>
      <c r="L37" s="40"/>
      <c r="M37" s="40" t="s">
        <v>137</v>
      </c>
      <c r="N37" s="128" t="s">
        <v>138</v>
      </c>
      <c r="O37" s="40" t="s">
        <v>47</v>
      </c>
      <c r="P37" s="41">
        <v>179</v>
      </c>
      <c r="Q37" s="41">
        <v>158</v>
      </c>
      <c r="R37" s="41">
        <v>166</v>
      </c>
      <c r="S37" s="126">
        <v>4.0108926</v>
      </c>
      <c r="T37" s="42">
        <v>134</v>
      </c>
      <c r="U37" s="105">
        <v>5.2755905511811028</v>
      </c>
      <c r="V37" s="42">
        <v>89</v>
      </c>
      <c r="W37" s="105">
        <v>3.5039370078740157</v>
      </c>
      <c r="X37" s="42">
        <v>145</v>
      </c>
      <c r="Y37" s="105">
        <v>5.7086614173228343</v>
      </c>
      <c r="Z37" s="121">
        <v>3.65</v>
      </c>
      <c r="AA37" s="105">
        <v>8.0468725697480323</v>
      </c>
      <c r="AB37" s="98">
        <v>12</v>
      </c>
      <c r="AC37" s="99">
        <v>11.6</v>
      </c>
      <c r="AD37" s="99">
        <v>11</v>
      </c>
      <c r="AE37" s="98">
        <v>165</v>
      </c>
      <c r="AF37" s="98" t="s">
        <v>49</v>
      </c>
      <c r="AG37" s="32">
        <v>3.48</v>
      </c>
      <c r="AH37" s="32" t="s">
        <v>58</v>
      </c>
      <c r="AI37" s="43" t="s">
        <v>51</v>
      </c>
    </row>
    <row r="38" spans="1:35" s="44" customFormat="1" ht="20.100000000000001" customHeight="1">
      <c r="A38" s="37" t="s">
        <v>35</v>
      </c>
      <c r="B38" s="37" t="s">
        <v>36</v>
      </c>
      <c r="C38" s="130">
        <v>310561</v>
      </c>
      <c r="D38" s="117" t="s">
        <v>139</v>
      </c>
      <c r="E38" s="39" t="s">
        <v>38</v>
      </c>
      <c r="F38" s="39" t="s">
        <v>39</v>
      </c>
      <c r="G38" s="32" t="s">
        <v>40</v>
      </c>
      <c r="H38" s="32" t="s">
        <v>41</v>
      </c>
      <c r="I38" s="117" t="s">
        <v>42</v>
      </c>
      <c r="J38" s="40" t="s">
        <v>43</v>
      </c>
      <c r="K38" s="40" t="s">
        <v>44</v>
      </c>
      <c r="L38" s="40"/>
      <c r="M38" s="40" t="s">
        <v>140</v>
      </c>
      <c r="N38" s="128" t="s">
        <v>141</v>
      </c>
      <c r="O38" s="40" t="s">
        <v>47</v>
      </c>
      <c r="P38" s="41">
        <v>170</v>
      </c>
      <c r="Q38" s="41">
        <v>158</v>
      </c>
      <c r="R38" s="41">
        <v>172</v>
      </c>
      <c r="S38" s="126">
        <v>4.24</v>
      </c>
      <c r="T38" s="42">
        <v>134</v>
      </c>
      <c r="U38" s="105">
        <v>5.2755905511811028</v>
      </c>
      <c r="V38" s="42">
        <v>81</v>
      </c>
      <c r="W38" s="105">
        <v>3.1889763779527556</v>
      </c>
      <c r="X38" s="42">
        <v>160</v>
      </c>
      <c r="Y38" s="105">
        <v>6.2992125984251972</v>
      </c>
      <c r="Z38" s="121">
        <v>3.9</v>
      </c>
      <c r="AA38" s="105">
        <v>8.5980282252102249</v>
      </c>
      <c r="AB38" s="98">
        <v>12</v>
      </c>
      <c r="AC38" s="99">
        <v>12.6</v>
      </c>
      <c r="AD38" s="99">
        <v>12</v>
      </c>
      <c r="AE38" s="98">
        <v>155</v>
      </c>
      <c r="AF38" s="98" t="s">
        <v>49</v>
      </c>
      <c r="AG38" s="32">
        <v>3.78</v>
      </c>
      <c r="AH38" s="32" t="s">
        <v>50</v>
      </c>
      <c r="AI38" s="43" t="s">
        <v>51</v>
      </c>
    </row>
    <row r="39" spans="1:35" s="44" customFormat="1" ht="20.100000000000001" customHeight="1">
      <c r="A39" s="37" t="s">
        <v>35</v>
      </c>
      <c r="B39" s="37" t="s">
        <v>36</v>
      </c>
      <c r="C39" s="38">
        <v>310562</v>
      </c>
      <c r="D39" s="117" t="s">
        <v>142</v>
      </c>
      <c r="E39" s="39" t="s">
        <v>38</v>
      </c>
      <c r="F39" s="39" t="s">
        <v>39</v>
      </c>
      <c r="G39" s="32" t="s">
        <v>40</v>
      </c>
      <c r="H39" s="32" t="s">
        <v>41</v>
      </c>
      <c r="I39" s="117" t="s">
        <v>42</v>
      </c>
      <c r="J39" s="40" t="s">
        <v>43</v>
      </c>
      <c r="K39" s="40" t="s">
        <v>44</v>
      </c>
      <c r="L39" s="40"/>
      <c r="M39" s="40" t="s">
        <v>143</v>
      </c>
      <c r="N39" s="128" t="s">
        <v>144</v>
      </c>
      <c r="O39" s="40" t="s">
        <v>47</v>
      </c>
      <c r="P39" s="41">
        <v>170</v>
      </c>
      <c r="Q39" s="41">
        <v>158</v>
      </c>
      <c r="R39" s="41">
        <v>172</v>
      </c>
      <c r="S39" s="126">
        <v>4.24</v>
      </c>
      <c r="T39" s="42">
        <v>134</v>
      </c>
      <c r="U39" s="105">
        <v>5.2755905511811028</v>
      </c>
      <c r="V39" s="42">
        <v>81</v>
      </c>
      <c r="W39" s="105">
        <v>3.1889763779527556</v>
      </c>
      <c r="X39" s="42">
        <v>160</v>
      </c>
      <c r="Y39" s="105">
        <v>6.2992125984251972</v>
      </c>
      <c r="Z39" s="121">
        <v>3.9</v>
      </c>
      <c r="AA39" s="105">
        <v>8.5980282252102249</v>
      </c>
      <c r="AB39" s="98">
        <v>12</v>
      </c>
      <c r="AC39" s="99">
        <v>12.6</v>
      </c>
      <c r="AD39" s="99">
        <v>12</v>
      </c>
      <c r="AE39" s="98">
        <v>155</v>
      </c>
      <c r="AF39" s="98" t="s">
        <v>49</v>
      </c>
      <c r="AG39" s="32">
        <v>3.78</v>
      </c>
      <c r="AH39" s="32" t="s">
        <v>50</v>
      </c>
      <c r="AI39" s="43" t="s">
        <v>51</v>
      </c>
    </row>
    <row r="40" spans="1:35" s="44" customFormat="1" ht="20.100000000000001" customHeight="1">
      <c r="A40" s="37" t="s">
        <v>35</v>
      </c>
      <c r="B40" s="37" t="s">
        <v>36</v>
      </c>
      <c r="C40" s="38">
        <v>310564</v>
      </c>
      <c r="D40" s="117" t="s">
        <v>145</v>
      </c>
      <c r="E40" s="39" t="s">
        <v>38</v>
      </c>
      <c r="F40" s="39" t="s">
        <v>39</v>
      </c>
      <c r="G40" s="32" t="s">
        <v>40</v>
      </c>
      <c r="H40" s="32" t="s">
        <v>41</v>
      </c>
      <c r="I40" s="117" t="s">
        <v>42</v>
      </c>
      <c r="J40" s="40" t="s">
        <v>43</v>
      </c>
      <c r="K40" s="40" t="s">
        <v>44</v>
      </c>
      <c r="L40" s="40"/>
      <c r="M40" s="40" t="s">
        <v>146</v>
      </c>
      <c r="N40" s="128" t="s">
        <v>147</v>
      </c>
      <c r="O40" s="40" t="s">
        <v>47</v>
      </c>
      <c r="P40" s="41">
        <v>170</v>
      </c>
      <c r="Q40" s="41">
        <v>158</v>
      </c>
      <c r="R40" s="41">
        <v>172</v>
      </c>
      <c r="S40" s="126">
        <v>4.24</v>
      </c>
      <c r="T40" s="42">
        <v>134</v>
      </c>
      <c r="U40" s="105">
        <v>5.2755905511811028</v>
      </c>
      <c r="V40" s="42">
        <v>81</v>
      </c>
      <c r="W40" s="105">
        <v>3.1889763779527556</v>
      </c>
      <c r="X40" s="42">
        <v>160</v>
      </c>
      <c r="Y40" s="105">
        <v>6.2992125984251972</v>
      </c>
      <c r="Z40" s="121">
        <v>3.9</v>
      </c>
      <c r="AA40" s="105">
        <v>8.5980282252102249</v>
      </c>
      <c r="AB40" s="98">
        <v>12</v>
      </c>
      <c r="AC40" s="99">
        <v>12.6</v>
      </c>
      <c r="AD40" s="99">
        <v>12</v>
      </c>
      <c r="AE40" s="98">
        <v>155</v>
      </c>
      <c r="AF40" s="98" t="s">
        <v>49</v>
      </c>
      <c r="AG40" s="32">
        <v>3.78</v>
      </c>
      <c r="AH40" s="32" t="s">
        <v>58</v>
      </c>
      <c r="AI40" s="43" t="s">
        <v>51</v>
      </c>
    </row>
    <row r="41" spans="1:35" s="44" customFormat="1" ht="20.100000000000001" customHeight="1">
      <c r="A41" s="37" t="s">
        <v>35</v>
      </c>
      <c r="B41" s="37" t="s">
        <v>36</v>
      </c>
      <c r="C41" s="38">
        <v>310566</v>
      </c>
      <c r="D41" s="117" t="s">
        <v>148</v>
      </c>
      <c r="E41" s="39" t="s">
        <v>38</v>
      </c>
      <c r="F41" s="39" t="s">
        <v>39</v>
      </c>
      <c r="G41" s="32" t="s">
        <v>40</v>
      </c>
      <c r="H41" s="32" t="s">
        <v>41</v>
      </c>
      <c r="I41" s="117" t="s">
        <v>42</v>
      </c>
      <c r="J41" s="40" t="s">
        <v>43</v>
      </c>
      <c r="K41" s="40" t="s">
        <v>44</v>
      </c>
      <c r="L41" s="40"/>
      <c r="M41" s="40" t="s">
        <v>149</v>
      </c>
      <c r="N41" s="128" t="s">
        <v>150</v>
      </c>
      <c r="O41" s="40" t="s">
        <v>47</v>
      </c>
      <c r="P41" s="41">
        <v>170</v>
      </c>
      <c r="Q41" s="41">
        <v>158</v>
      </c>
      <c r="R41" s="41">
        <v>187</v>
      </c>
      <c r="S41" s="126">
        <v>4.5861536000000003</v>
      </c>
      <c r="T41" s="42">
        <v>134</v>
      </c>
      <c r="U41" s="105">
        <v>5.2755905511811028</v>
      </c>
      <c r="V41" s="42">
        <v>81</v>
      </c>
      <c r="W41" s="105">
        <v>3.1889763779527556</v>
      </c>
      <c r="X41" s="42">
        <v>175</v>
      </c>
      <c r="Y41" s="105">
        <v>6.8897637795275584</v>
      </c>
      <c r="Z41" s="121">
        <v>4.2</v>
      </c>
      <c r="AA41" s="105">
        <v>9.2594150117648581</v>
      </c>
      <c r="AB41" s="98">
        <v>12</v>
      </c>
      <c r="AC41" s="99">
        <v>12.6</v>
      </c>
      <c r="AD41" s="99">
        <v>12</v>
      </c>
      <c r="AE41" s="98">
        <v>155</v>
      </c>
      <c r="AF41" s="98" t="s">
        <v>49</v>
      </c>
      <c r="AG41" s="32">
        <v>3.78</v>
      </c>
      <c r="AH41" s="32" t="s">
        <v>50</v>
      </c>
      <c r="AI41" s="43" t="s">
        <v>51</v>
      </c>
    </row>
    <row r="42" spans="1:35" s="44" customFormat="1" ht="20.100000000000001" customHeight="1">
      <c r="A42" s="37" t="s">
        <v>35</v>
      </c>
      <c r="B42" s="37" t="s">
        <v>36</v>
      </c>
      <c r="C42" s="38">
        <v>310567</v>
      </c>
      <c r="D42" s="117" t="s">
        <v>151</v>
      </c>
      <c r="E42" s="39" t="s">
        <v>38</v>
      </c>
      <c r="F42" s="39" t="s">
        <v>39</v>
      </c>
      <c r="G42" s="32" t="s">
        <v>40</v>
      </c>
      <c r="H42" s="32" t="s">
        <v>41</v>
      </c>
      <c r="I42" s="117" t="s">
        <v>42</v>
      </c>
      <c r="J42" s="40" t="s">
        <v>43</v>
      </c>
      <c r="K42" s="40" t="s">
        <v>44</v>
      </c>
      <c r="L42" s="40"/>
      <c r="M42" s="128" t="s">
        <v>152</v>
      </c>
      <c r="N42" s="128" t="s">
        <v>153</v>
      </c>
      <c r="O42" s="40" t="s">
        <v>47</v>
      </c>
      <c r="P42" s="41">
        <v>179</v>
      </c>
      <c r="Q42" s="41">
        <v>158</v>
      </c>
      <c r="R42" s="41">
        <v>177</v>
      </c>
      <c r="S42" s="126">
        <v>4.5</v>
      </c>
      <c r="T42" s="42">
        <v>134</v>
      </c>
      <c r="U42" s="105">
        <v>5.2755905511811028</v>
      </c>
      <c r="V42" s="42">
        <v>89</v>
      </c>
      <c r="W42" s="105">
        <v>3.5039370078740157</v>
      </c>
      <c r="X42" s="42">
        <v>166</v>
      </c>
      <c r="Y42" s="105">
        <v>6.5354330708661417</v>
      </c>
      <c r="Z42" s="121">
        <v>4.1900000000000004</v>
      </c>
      <c r="AA42" s="105">
        <v>9.2373687855463729</v>
      </c>
      <c r="AB42" s="98">
        <v>12</v>
      </c>
      <c r="AC42" s="99">
        <v>14.7</v>
      </c>
      <c r="AD42" s="99">
        <v>14</v>
      </c>
      <c r="AE42" s="98">
        <v>175</v>
      </c>
      <c r="AF42" s="98" t="s">
        <v>49</v>
      </c>
      <c r="AG42" s="32">
        <v>4.4099999999999993</v>
      </c>
      <c r="AH42" s="32" t="s">
        <v>50</v>
      </c>
      <c r="AI42" s="43" t="s">
        <v>51</v>
      </c>
    </row>
    <row r="43" spans="1:35" s="44" customFormat="1" ht="20.100000000000001" customHeight="1">
      <c r="A43" s="37" t="s">
        <v>35</v>
      </c>
      <c r="B43" s="37" t="s">
        <v>36</v>
      </c>
      <c r="C43" s="38">
        <v>310568</v>
      </c>
      <c r="D43" s="117" t="s">
        <v>154</v>
      </c>
      <c r="E43" s="39" t="s">
        <v>38</v>
      </c>
      <c r="F43" s="39" t="s">
        <v>39</v>
      </c>
      <c r="G43" s="32" t="s">
        <v>40</v>
      </c>
      <c r="H43" s="32" t="s">
        <v>41</v>
      </c>
      <c r="I43" s="117" t="s">
        <v>42</v>
      </c>
      <c r="J43" s="40" t="s">
        <v>43</v>
      </c>
      <c r="K43" s="40" t="s">
        <v>44</v>
      </c>
      <c r="L43" s="40"/>
      <c r="M43" s="128" t="s">
        <v>155</v>
      </c>
      <c r="N43" s="128" t="s">
        <v>156</v>
      </c>
      <c r="O43" s="40" t="s">
        <v>47</v>
      </c>
      <c r="P43" s="41">
        <v>179</v>
      </c>
      <c r="Q43" s="41">
        <v>158</v>
      </c>
      <c r="R43" s="41">
        <v>177</v>
      </c>
      <c r="S43" s="126">
        <v>4.837395466666667</v>
      </c>
      <c r="T43" s="42">
        <v>134</v>
      </c>
      <c r="U43" s="105">
        <v>5.2755905511811028</v>
      </c>
      <c r="V43" s="42">
        <v>89</v>
      </c>
      <c r="W43" s="105">
        <v>3.5039370078740157</v>
      </c>
      <c r="X43" s="42">
        <v>166</v>
      </c>
      <c r="Y43" s="105">
        <v>6.5354330708661417</v>
      </c>
      <c r="Z43" s="121">
        <v>4.4400000000000004</v>
      </c>
      <c r="AA43" s="105">
        <v>9.7885244410085654</v>
      </c>
      <c r="AB43" s="98">
        <v>12</v>
      </c>
      <c r="AC43" s="99">
        <v>14.7</v>
      </c>
      <c r="AD43" s="99">
        <v>14</v>
      </c>
      <c r="AE43" s="98">
        <v>175</v>
      </c>
      <c r="AF43" s="98" t="s">
        <v>49</v>
      </c>
      <c r="AG43" s="32">
        <v>4.4099999999999993</v>
      </c>
      <c r="AH43" s="32" t="s">
        <v>50</v>
      </c>
      <c r="AI43" s="43" t="s">
        <v>51</v>
      </c>
    </row>
    <row r="44" spans="1:35" s="44" customFormat="1" ht="20.100000000000001" customHeight="1">
      <c r="A44" s="37" t="s">
        <v>35</v>
      </c>
      <c r="B44" s="37" t="s">
        <v>36</v>
      </c>
      <c r="C44" s="38">
        <v>310571</v>
      </c>
      <c r="D44" s="117" t="s">
        <v>157</v>
      </c>
      <c r="E44" s="39" t="s">
        <v>38</v>
      </c>
      <c r="F44" s="39" t="s">
        <v>39</v>
      </c>
      <c r="G44" s="32" t="s">
        <v>40</v>
      </c>
      <c r="H44" s="32" t="s">
        <v>41</v>
      </c>
      <c r="I44" s="117" t="s">
        <v>42</v>
      </c>
      <c r="J44" s="40" t="s">
        <v>43</v>
      </c>
      <c r="K44" s="40" t="s">
        <v>44</v>
      </c>
      <c r="L44" s="40"/>
      <c r="M44" s="128" t="s">
        <v>158</v>
      </c>
      <c r="N44" s="128" t="s">
        <v>159</v>
      </c>
      <c r="O44" s="40" t="s">
        <v>47</v>
      </c>
      <c r="P44" s="41">
        <v>179</v>
      </c>
      <c r="Q44" s="41">
        <v>158</v>
      </c>
      <c r="R44" s="41">
        <v>188</v>
      </c>
      <c r="S44" s="126">
        <v>4.5</v>
      </c>
      <c r="T44" s="42">
        <v>134</v>
      </c>
      <c r="U44" s="105">
        <v>5.2755905511811028</v>
      </c>
      <c r="V44" s="42">
        <v>89</v>
      </c>
      <c r="W44" s="105">
        <v>3.5039370078740157</v>
      </c>
      <c r="X44" s="42">
        <v>176</v>
      </c>
      <c r="Y44" s="105">
        <v>6.9291338582677167</v>
      </c>
      <c r="Z44" s="121">
        <v>4.1900000000000004</v>
      </c>
      <c r="AA44" s="105">
        <v>9.2373687855463729</v>
      </c>
      <c r="AB44" s="98">
        <v>12</v>
      </c>
      <c r="AC44" s="99">
        <v>14.7</v>
      </c>
      <c r="AD44" s="99">
        <v>14</v>
      </c>
      <c r="AE44" s="98">
        <v>175</v>
      </c>
      <c r="AF44" s="98" t="s">
        <v>49</v>
      </c>
      <c r="AG44" s="32">
        <v>4.4099999999999993</v>
      </c>
      <c r="AH44" s="32" t="s">
        <v>50</v>
      </c>
      <c r="AI44" s="43" t="s">
        <v>51</v>
      </c>
    </row>
    <row r="45" spans="1:35" s="44" customFormat="1" ht="20.100000000000001" customHeight="1">
      <c r="A45" s="37" t="s">
        <v>35</v>
      </c>
      <c r="B45" s="37" t="s">
        <v>36</v>
      </c>
      <c r="C45" s="38">
        <v>310569</v>
      </c>
      <c r="D45" s="117" t="s">
        <v>160</v>
      </c>
      <c r="E45" s="39" t="s">
        <v>38</v>
      </c>
      <c r="F45" s="39" t="s">
        <v>39</v>
      </c>
      <c r="G45" s="32" t="s">
        <v>40</v>
      </c>
      <c r="H45" s="32" t="s">
        <v>41</v>
      </c>
      <c r="I45" s="117" t="s">
        <v>42</v>
      </c>
      <c r="J45" s="40" t="s">
        <v>43</v>
      </c>
      <c r="K45" s="40" t="s">
        <v>44</v>
      </c>
      <c r="L45" s="40"/>
      <c r="M45" s="128" t="s">
        <v>161</v>
      </c>
      <c r="N45" s="128" t="s">
        <v>162</v>
      </c>
      <c r="O45" s="40" t="s">
        <v>47</v>
      </c>
      <c r="P45" s="41">
        <v>179</v>
      </c>
      <c r="Q45" s="41">
        <v>158</v>
      </c>
      <c r="R45" s="41">
        <v>177</v>
      </c>
      <c r="S45" s="126">
        <v>4.5</v>
      </c>
      <c r="T45" s="42">
        <v>134</v>
      </c>
      <c r="U45" s="105">
        <v>5.2755905511811028</v>
      </c>
      <c r="V45" s="42">
        <v>89</v>
      </c>
      <c r="W45" s="105">
        <v>3.5039370078740157</v>
      </c>
      <c r="X45" s="42">
        <v>166</v>
      </c>
      <c r="Y45" s="105">
        <v>6.5354330708661417</v>
      </c>
      <c r="Z45" s="121">
        <v>4.1900000000000004</v>
      </c>
      <c r="AA45" s="105">
        <v>9.2373687855463729</v>
      </c>
      <c r="AB45" s="98">
        <v>12</v>
      </c>
      <c r="AC45" s="99">
        <v>14.7</v>
      </c>
      <c r="AD45" s="99">
        <v>14</v>
      </c>
      <c r="AE45" s="98">
        <v>175</v>
      </c>
      <c r="AF45" s="98" t="s">
        <v>49</v>
      </c>
      <c r="AG45" s="32">
        <v>4.4099999999999993</v>
      </c>
      <c r="AH45" s="32" t="s">
        <v>58</v>
      </c>
      <c r="AI45" s="43" t="s">
        <v>51</v>
      </c>
    </row>
    <row r="46" spans="1:35" s="44" customFormat="1" ht="20.100000000000001" customHeight="1">
      <c r="A46" s="37" t="s">
        <v>35</v>
      </c>
      <c r="B46" s="37" t="s">
        <v>36</v>
      </c>
      <c r="C46" s="38">
        <v>310570</v>
      </c>
      <c r="D46" s="117" t="s">
        <v>163</v>
      </c>
      <c r="E46" s="39" t="s">
        <v>38</v>
      </c>
      <c r="F46" s="39" t="s">
        <v>39</v>
      </c>
      <c r="G46" s="32" t="s">
        <v>40</v>
      </c>
      <c r="H46" s="32" t="s">
        <v>41</v>
      </c>
      <c r="I46" s="117" t="s">
        <v>42</v>
      </c>
      <c r="J46" s="40" t="s">
        <v>43</v>
      </c>
      <c r="K46" s="40" t="s">
        <v>44</v>
      </c>
      <c r="L46" s="40"/>
      <c r="M46" s="128" t="s">
        <v>164</v>
      </c>
      <c r="N46" s="128" t="s">
        <v>165</v>
      </c>
      <c r="O46" s="40" t="s">
        <v>47</v>
      </c>
      <c r="P46" s="41">
        <v>179</v>
      </c>
      <c r="Q46" s="41">
        <v>158</v>
      </c>
      <c r="R46" s="41">
        <v>177</v>
      </c>
      <c r="S46" s="126">
        <v>4.837395466666667</v>
      </c>
      <c r="T46" s="42">
        <v>134</v>
      </c>
      <c r="U46" s="105">
        <v>5.2755905511811028</v>
      </c>
      <c r="V46" s="42">
        <v>89</v>
      </c>
      <c r="W46" s="105">
        <v>3.5039370078740157</v>
      </c>
      <c r="X46" s="42">
        <v>166</v>
      </c>
      <c r="Y46" s="105">
        <v>6.5354330708661417</v>
      </c>
      <c r="Z46" s="121">
        <v>4.4400000000000004</v>
      </c>
      <c r="AA46" s="105">
        <v>9.7885244410085654</v>
      </c>
      <c r="AB46" s="98">
        <v>12</v>
      </c>
      <c r="AC46" s="99">
        <v>14.7</v>
      </c>
      <c r="AD46" s="99">
        <v>14</v>
      </c>
      <c r="AE46" s="98">
        <v>175</v>
      </c>
      <c r="AF46" s="98" t="s">
        <v>49</v>
      </c>
      <c r="AG46" s="32">
        <v>4.4099999999999993</v>
      </c>
      <c r="AH46" s="32" t="s">
        <v>58</v>
      </c>
      <c r="AI46" s="43" t="s">
        <v>51</v>
      </c>
    </row>
    <row r="47" spans="1:35" s="44" customFormat="1" ht="20.100000000000001" customHeight="1">
      <c r="A47" s="37" t="s">
        <v>35</v>
      </c>
      <c r="B47" s="37" t="s">
        <v>36</v>
      </c>
      <c r="C47" s="38">
        <v>310576</v>
      </c>
      <c r="D47" s="117" t="s">
        <v>166</v>
      </c>
      <c r="E47" s="39" t="s">
        <v>38</v>
      </c>
      <c r="F47" s="39" t="s">
        <v>39</v>
      </c>
      <c r="G47" s="32" t="s">
        <v>40</v>
      </c>
      <c r="H47" s="32" t="s">
        <v>41</v>
      </c>
      <c r="I47" s="117" t="s">
        <v>42</v>
      </c>
      <c r="J47" s="40" t="s">
        <v>43</v>
      </c>
      <c r="K47" s="40" t="s">
        <v>44</v>
      </c>
      <c r="L47" s="40"/>
      <c r="M47" s="128" t="s">
        <v>167</v>
      </c>
      <c r="N47" s="128" t="s">
        <v>168</v>
      </c>
      <c r="O47" s="40" t="s">
        <v>47</v>
      </c>
      <c r="P47" s="41">
        <v>224</v>
      </c>
      <c r="Q47" s="41">
        <v>163</v>
      </c>
      <c r="R47" s="41">
        <v>178</v>
      </c>
      <c r="S47" s="126">
        <v>6.1784689333333302</v>
      </c>
      <c r="T47" s="42">
        <v>207</v>
      </c>
      <c r="U47" s="105">
        <v>8.1496062992125982</v>
      </c>
      <c r="V47" s="42">
        <v>71.5</v>
      </c>
      <c r="W47" s="105">
        <v>2.8149606299212597</v>
      </c>
      <c r="X47" s="42">
        <v>164</v>
      </c>
      <c r="Y47" s="105">
        <v>6.4566929133858268</v>
      </c>
      <c r="Z47" s="121">
        <v>5.64</v>
      </c>
      <c r="AA47" s="105">
        <v>12.434071587227095</v>
      </c>
      <c r="AB47" s="98">
        <v>12</v>
      </c>
      <c r="AC47" s="99">
        <v>16.8</v>
      </c>
      <c r="AD47" s="99">
        <v>16</v>
      </c>
      <c r="AE47" s="98">
        <v>210</v>
      </c>
      <c r="AF47" s="98" t="s">
        <v>49</v>
      </c>
      <c r="AG47" s="32">
        <v>5.04</v>
      </c>
      <c r="AH47" s="32" t="s">
        <v>58</v>
      </c>
      <c r="AI47" s="43" t="s">
        <v>51</v>
      </c>
    </row>
    <row r="48" spans="1:35" s="44" customFormat="1" ht="20.100000000000001" customHeight="1">
      <c r="A48" s="37" t="s">
        <v>35</v>
      </c>
      <c r="B48" s="37" t="s">
        <v>36</v>
      </c>
      <c r="C48" s="38">
        <v>310577</v>
      </c>
      <c r="D48" s="117" t="s">
        <v>169</v>
      </c>
      <c r="E48" s="39" t="s">
        <v>38</v>
      </c>
      <c r="F48" s="39" t="s">
        <v>39</v>
      </c>
      <c r="G48" s="32" t="s">
        <v>40</v>
      </c>
      <c r="H48" s="32" t="s">
        <v>41</v>
      </c>
      <c r="I48" s="117" t="s">
        <v>42</v>
      </c>
      <c r="J48" s="40" t="s">
        <v>43</v>
      </c>
      <c r="K48" s="40" t="s">
        <v>44</v>
      </c>
      <c r="L48" s="40"/>
      <c r="M48" s="40" t="s">
        <v>86</v>
      </c>
      <c r="N48" s="40" t="s">
        <v>86</v>
      </c>
      <c r="O48" s="40" t="s">
        <v>47</v>
      </c>
      <c r="P48" s="41">
        <v>205</v>
      </c>
      <c r="Q48" s="41">
        <v>191</v>
      </c>
      <c r="R48" s="41">
        <v>176</v>
      </c>
      <c r="S48" s="126">
        <v>6.3254227499999995</v>
      </c>
      <c r="T48" s="42">
        <v>175</v>
      </c>
      <c r="U48" s="105">
        <v>6.8897637795275584</v>
      </c>
      <c r="V48" s="42">
        <v>100</v>
      </c>
      <c r="W48" s="105">
        <v>3.9370078740157481</v>
      </c>
      <c r="X48" s="42">
        <v>155</v>
      </c>
      <c r="Y48" s="105">
        <v>6.1023622047244102</v>
      </c>
      <c r="Z48" s="121">
        <v>6.06</v>
      </c>
      <c r="AA48" s="105">
        <v>13.36001308840358</v>
      </c>
      <c r="AB48" s="98">
        <v>12</v>
      </c>
      <c r="AC48" s="99">
        <v>20</v>
      </c>
      <c r="AD48" s="99">
        <v>19</v>
      </c>
      <c r="AE48" s="98">
        <v>215</v>
      </c>
      <c r="AF48" s="98" t="s">
        <v>49</v>
      </c>
      <c r="AG48" s="32">
        <v>6</v>
      </c>
      <c r="AH48" s="32" t="s">
        <v>50</v>
      </c>
      <c r="AI48" s="43" t="s">
        <v>51</v>
      </c>
    </row>
    <row r="49" spans="1:35" s="44" customFormat="1" ht="20.100000000000001" customHeight="1">
      <c r="A49" s="37" t="s">
        <v>35</v>
      </c>
      <c r="B49" s="37" t="s">
        <v>36</v>
      </c>
      <c r="C49" s="38">
        <v>310578</v>
      </c>
      <c r="D49" s="117" t="s">
        <v>170</v>
      </c>
      <c r="E49" s="39" t="s">
        <v>38</v>
      </c>
      <c r="F49" s="39" t="s">
        <v>39</v>
      </c>
      <c r="G49" s="32" t="s">
        <v>40</v>
      </c>
      <c r="H49" s="32" t="s">
        <v>41</v>
      </c>
      <c r="I49" s="117" t="s">
        <v>42</v>
      </c>
      <c r="J49" s="40" t="s">
        <v>43</v>
      </c>
      <c r="K49" s="40" t="s">
        <v>44</v>
      </c>
      <c r="L49" s="40"/>
      <c r="M49" s="40" t="s">
        <v>107</v>
      </c>
      <c r="N49" s="40" t="s">
        <v>86</v>
      </c>
      <c r="O49" s="40" t="s">
        <v>47</v>
      </c>
      <c r="P49" s="41">
        <v>202</v>
      </c>
      <c r="Q49" s="41">
        <v>193</v>
      </c>
      <c r="R49" s="41">
        <v>174</v>
      </c>
      <c r="S49" s="126">
        <v>6.3235934999999994</v>
      </c>
      <c r="T49" s="42">
        <v>175</v>
      </c>
      <c r="U49" s="105">
        <v>6.8897637795275584</v>
      </c>
      <c r="V49" s="42">
        <v>100</v>
      </c>
      <c r="W49" s="105">
        <v>3.9370078740157481</v>
      </c>
      <c r="X49" s="42">
        <v>155</v>
      </c>
      <c r="Y49" s="105">
        <v>6.1023622047244102</v>
      </c>
      <c r="Z49" s="121">
        <v>6.06</v>
      </c>
      <c r="AA49" s="105">
        <v>13.36001308840358</v>
      </c>
      <c r="AB49" s="98">
        <v>12</v>
      </c>
      <c r="AC49" s="99">
        <v>20</v>
      </c>
      <c r="AD49" s="99">
        <v>19</v>
      </c>
      <c r="AE49" s="98">
        <v>215</v>
      </c>
      <c r="AF49" s="98" t="s">
        <v>49</v>
      </c>
      <c r="AG49" s="32">
        <v>6</v>
      </c>
      <c r="AH49" s="32" t="s">
        <v>58</v>
      </c>
      <c r="AI49" s="43" t="s">
        <v>51</v>
      </c>
    </row>
    <row r="50" spans="1:35" s="44" customFormat="1" ht="20.100000000000001" customHeight="1">
      <c r="A50" s="37" t="s">
        <v>35</v>
      </c>
      <c r="B50" s="37" t="s">
        <v>36</v>
      </c>
      <c r="C50" s="38">
        <v>310579</v>
      </c>
      <c r="D50" s="117" t="s">
        <v>171</v>
      </c>
      <c r="E50" s="39" t="s">
        <v>38</v>
      </c>
      <c r="F50" s="39" t="s">
        <v>39</v>
      </c>
      <c r="G50" s="32" t="s">
        <v>40</v>
      </c>
      <c r="H50" s="32" t="s">
        <v>41</v>
      </c>
      <c r="I50" s="117" t="s">
        <v>42</v>
      </c>
      <c r="J50" s="40" t="s">
        <v>43</v>
      </c>
      <c r="K50" s="40" t="s">
        <v>44</v>
      </c>
      <c r="L50" s="40"/>
      <c r="M50" s="128" t="s">
        <v>172</v>
      </c>
      <c r="N50" s="128" t="s">
        <v>173</v>
      </c>
      <c r="O50" s="40" t="s">
        <v>47</v>
      </c>
      <c r="P50" s="41">
        <v>205</v>
      </c>
      <c r="Q50" s="41">
        <v>191</v>
      </c>
      <c r="R50" s="41">
        <v>185</v>
      </c>
      <c r="S50" s="126">
        <v>6.6203468000000001</v>
      </c>
      <c r="T50" s="42">
        <v>175</v>
      </c>
      <c r="U50" s="105">
        <v>6.8897637795275584</v>
      </c>
      <c r="V50" s="42">
        <v>100</v>
      </c>
      <c r="W50" s="105">
        <v>3.9370078740157481</v>
      </c>
      <c r="X50" s="42">
        <v>175</v>
      </c>
      <c r="Y50" s="105">
        <v>6.8897637795275584</v>
      </c>
      <c r="Z50" s="121">
        <v>6.13</v>
      </c>
      <c r="AA50" s="105">
        <v>13.514336671932995</v>
      </c>
      <c r="AB50" s="98">
        <v>12</v>
      </c>
      <c r="AC50" s="99">
        <v>20</v>
      </c>
      <c r="AD50" s="99">
        <v>19</v>
      </c>
      <c r="AE50" s="98">
        <v>250</v>
      </c>
      <c r="AF50" s="98" t="s">
        <v>49</v>
      </c>
      <c r="AG50" s="32">
        <v>6</v>
      </c>
      <c r="AH50" s="32" t="s">
        <v>58</v>
      </c>
      <c r="AI50" s="43" t="s">
        <v>51</v>
      </c>
    </row>
    <row r="51" spans="1:35" s="44" customFormat="1" ht="20.100000000000001" customHeight="1">
      <c r="A51" s="37" t="s">
        <v>35</v>
      </c>
      <c r="B51" s="37" t="s">
        <v>36</v>
      </c>
      <c r="C51" s="38">
        <v>310580</v>
      </c>
      <c r="D51" s="117" t="s">
        <v>174</v>
      </c>
      <c r="E51" s="39" t="s">
        <v>38</v>
      </c>
      <c r="F51" s="39" t="s">
        <v>39</v>
      </c>
      <c r="G51" s="32" t="s">
        <v>40</v>
      </c>
      <c r="H51" s="32" t="s">
        <v>41</v>
      </c>
      <c r="I51" s="117" t="s">
        <v>42</v>
      </c>
      <c r="J51" s="40" t="s">
        <v>43</v>
      </c>
      <c r="K51" s="40" t="s">
        <v>44</v>
      </c>
      <c r="L51" s="40"/>
      <c r="M51" s="128" t="s">
        <v>175</v>
      </c>
      <c r="N51" s="128" t="s">
        <v>176</v>
      </c>
      <c r="O51" s="40" t="s">
        <v>47</v>
      </c>
      <c r="P51" s="41">
        <v>195</v>
      </c>
      <c r="Q51" s="41">
        <v>180</v>
      </c>
      <c r="R51" s="41">
        <v>174</v>
      </c>
      <c r="S51" s="126">
        <v>5.7383906000000007</v>
      </c>
      <c r="T51" s="42">
        <v>160</v>
      </c>
      <c r="U51" s="105">
        <v>6.2992125984251972</v>
      </c>
      <c r="V51" s="42">
        <v>90</v>
      </c>
      <c r="W51" s="105">
        <v>3.5433070866141736</v>
      </c>
      <c r="X51" s="42">
        <v>161</v>
      </c>
      <c r="Y51" s="105">
        <v>6.3385826771653546</v>
      </c>
      <c r="Z51" s="121">
        <v>5.24</v>
      </c>
      <c r="AA51" s="105">
        <v>11.552222538487586</v>
      </c>
      <c r="AB51" s="98">
        <v>12</v>
      </c>
      <c r="AC51" s="99">
        <v>16.8</v>
      </c>
      <c r="AD51" s="99">
        <v>16</v>
      </c>
      <c r="AE51" s="98">
        <v>210</v>
      </c>
      <c r="AF51" s="98" t="s">
        <v>49</v>
      </c>
      <c r="AG51" s="32">
        <v>5.04</v>
      </c>
      <c r="AH51" s="32" t="s">
        <v>50</v>
      </c>
      <c r="AI51" s="43" t="s">
        <v>51</v>
      </c>
    </row>
    <row r="52" spans="1:35" s="44" customFormat="1" ht="20.100000000000001" customHeight="1">
      <c r="A52" s="37" t="s">
        <v>35</v>
      </c>
      <c r="B52" s="37" t="s">
        <v>36</v>
      </c>
      <c r="C52" s="38">
        <v>310581</v>
      </c>
      <c r="D52" s="117" t="s">
        <v>177</v>
      </c>
      <c r="E52" s="39" t="s">
        <v>38</v>
      </c>
      <c r="F52" s="39" t="s">
        <v>39</v>
      </c>
      <c r="G52" s="32" t="s">
        <v>40</v>
      </c>
      <c r="H52" s="32" t="s">
        <v>41</v>
      </c>
      <c r="I52" s="117" t="s">
        <v>42</v>
      </c>
      <c r="J52" s="40" t="s">
        <v>43</v>
      </c>
      <c r="K52" s="40" t="s">
        <v>44</v>
      </c>
      <c r="L52" s="40"/>
      <c r="M52" s="128" t="s">
        <v>178</v>
      </c>
      <c r="N52" s="128" t="s">
        <v>179</v>
      </c>
      <c r="O52" s="40" t="s">
        <v>47</v>
      </c>
      <c r="P52" s="41">
        <v>195</v>
      </c>
      <c r="Q52" s="41">
        <v>180</v>
      </c>
      <c r="R52" s="41">
        <v>176</v>
      </c>
      <c r="S52" s="126">
        <v>5.7383906000000007</v>
      </c>
      <c r="T52" s="42">
        <v>160</v>
      </c>
      <c r="U52" s="105">
        <v>6.2992125984251972</v>
      </c>
      <c r="V52" s="42">
        <v>90</v>
      </c>
      <c r="W52" s="105">
        <v>3.5433070866141736</v>
      </c>
      <c r="X52" s="42">
        <v>161</v>
      </c>
      <c r="Y52" s="105">
        <v>6.3385826771653546</v>
      </c>
      <c r="Z52" s="121">
        <v>5.24</v>
      </c>
      <c r="AA52" s="105">
        <v>11.552222538487586</v>
      </c>
      <c r="AB52" s="98">
        <v>12</v>
      </c>
      <c r="AC52" s="99">
        <v>16.8</v>
      </c>
      <c r="AD52" s="99">
        <v>16</v>
      </c>
      <c r="AE52" s="98">
        <v>210</v>
      </c>
      <c r="AF52" s="98" t="s">
        <v>49</v>
      </c>
      <c r="AG52" s="32">
        <v>5.04</v>
      </c>
      <c r="AH52" s="32" t="s">
        <v>50</v>
      </c>
      <c r="AI52" s="43" t="s">
        <v>51</v>
      </c>
    </row>
    <row r="53" spans="1:35" s="44" customFormat="1" ht="20.100000000000001" customHeight="1">
      <c r="A53" s="37" t="s">
        <v>35</v>
      </c>
      <c r="B53" s="37" t="s">
        <v>36</v>
      </c>
      <c r="C53" s="38">
        <v>310582</v>
      </c>
      <c r="D53" s="117" t="s">
        <v>180</v>
      </c>
      <c r="E53" s="39" t="s">
        <v>38</v>
      </c>
      <c r="F53" s="39" t="s">
        <v>39</v>
      </c>
      <c r="G53" s="32" t="s">
        <v>40</v>
      </c>
      <c r="H53" s="32" t="s">
        <v>41</v>
      </c>
      <c r="I53" s="117" t="s">
        <v>42</v>
      </c>
      <c r="J53" s="40" t="s">
        <v>43</v>
      </c>
      <c r="K53" s="40" t="s">
        <v>44</v>
      </c>
      <c r="L53" s="40"/>
      <c r="M53" s="128" t="s">
        <v>181</v>
      </c>
      <c r="N53" s="128" t="s">
        <v>182</v>
      </c>
      <c r="O53" s="40" t="s">
        <v>47</v>
      </c>
      <c r="P53" s="41">
        <v>179</v>
      </c>
      <c r="Q53" s="41">
        <v>168</v>
      </c>
      <c r="R53" s="41">
        <v>196</v>
      </c>
      <c r="S53" s="126">
        <v>5.4916833333333335</v>
      </c>
      <c r="T53" s="42">
        <v>151</v>
      </c>
      <c r="U53" s="105">
        <v>5.9448818897637796</v>
      </c>
      <c r="V53" s="42">
        <v>91</v>
      </c>
      <c r="W53" s="105">
        <v>3.5826771653543306</v>
      </c>
      <c r="X53" s="42">
        <v>180</v>
      </c>
      <c r="Y53" s="105">
        <v>7.0866141732283472</v>
      </c>
      <c r="Z53" s="121">
        <v>5.09</v>
      </c>
      <c r="AA53" s="105">
        <v>11.221529145210269</v>
      </c>
      <c r="AB53" s="98">
        <v>12</v>
      </c>
      <c r="AC53" s="99">
        <v>16.8</v>
      </c>
      <c r="AD53" s="99">
        <v>16</v>
      </c>
      <c r="AE53" s="98">
        <v>210</v>
      </c>
      <c r="AF53" s="98" t="s">
        <v>49</v>
      </c>
      <c r="AG53" s="32">
        <v>5.04</v>
      </c>
      <c r="AH53" s="32" t="s">
        <v>50</v>
      </c>
      <c r="AI53" s="43" t="s">
        <v>51</v>
      </c>
    </row>
    <row r="54" spans="1:35" s="44" customFormat="1" ht="20.100000000000001" customHeight="1">
      <c r="A54" s="37" t="s">
        <v>35</v>
      </c>
      <c r="B54" s="37" t="s">
        <v>36</v>
      </c>
      <c r="C54" s="38">
        <v>310586</v>
      </c>
      <c r="D54" s="117" t="s">
        <v>183</v>
      </c>
      <c r="E54" s="39" t="s">
        <v>38</v>
      </c>
      <c r="F54" s="39" t="s">
        <v>39</v>
      </c>
      <c r="G54" s="32" t="s">
        <v>40</v>
      </c>
      <c r="H54" s="32" t="s">
        <v>41</v>
      </c>
      <c r="I54" s="117" t="s">
        <v>42</v>
      </c>
      <c r="J54" s="40" t="s">
        <v>43</v>
      </c>
      <c r="K54" s="40" t="s">
        <v>44</v>
      </c>
      <c r="L54" s="40"/>
      <c r="M54" s="128" t="s">
        <v>184</v>
      </c>
      <c r="N54" s="128" t="s">
        <v>185</v>
      </c>
      <c r="O54" s="40" t="s">
        <v>47</v>
      </c>
      <c r="P54" s="41">
        <v>202</v>
      </c>
      <c r="Q54" s="41">
        <v>183</v>
      </c>
      <c r="R54" s="41">
        <v>174</v>
      </c>
      <c r="S54" s="126">
        <v>6.2298688000000002</v>
      </c>
      <c r="T54" s="42">
        <v>180</v>
      </c>
      <c r="U54" s="105">
        <v>7.0866141732283472</v>
      </c>
      <c r="V54" s="42">
        <v>90</v>
      </c>
      <c r="W54" s="105">
        <v>3.5433070866141736</v>
      </c>
      <c r="X54" s="42">
        <v>162</v>
      </c>
      <c r="Y54" s="105">
        <v>6.3779527559055111</v>
      </c>
      <c r="Z54" s="121">
        <v>5.64</v>
      </c>
      <c r="AA54" s="105">
        <v>12.434071587227095</v>
      </c>
      <c r="AB54" s="98">
        <v>12</v>
      </c>
      <c r="AC54" s="99">
        <v>18.899999999999999</v>
      </c>
      <c r="AD54" s="99">
        <v>18</v>
      </c>
      <c r="AE54" s="98">
        <v>235</v>
      </c>
      <c r="AF54" s="98" t="s">
        <v>49</v>
      </c>
      <c r="AG54" s="32">
        <v>5.669999999999999</v>
      </c>
      <c r="AH54" s="32" t="s">
        <v>58</v>
      </c>
      <c r="AI54" s="43" t="s">
        <v>51</v>
      </c>
    </row>
    <row r="55" spans="1:35" s="44" customFormat="1" ht="20.100000000000001" customHeight="1">
      <c r="A55" s="37" t="s">
        <v>35</v>
      </c>
      <c r="B55" s="37" t="s">
        <v>36</v>
      </c>
      <c r="C55" s="38">
        <v>310552</v>
      </c>
      <c r="D55" s="117" t="s">
        <v>186</v>
      </c>
      <c r="E55" s="39" t="s">
        <v>38</v>
      </c>
      <c r="F55" s="39" t="s">
        <v>39</v>
      </c>
      <c r="G55" s="32" t="s">
        <v>40</v>
      </c>
      <c r="H55" s="32" t="s">
        <v>41</v>
      </c>
      <c r="I55" s="117" t="s">
        <v>42</v>
      </c>
      <c r="J55" s="40" t="s">
        <v>43</v>
      </c>
      <c r="K55" s="40" t="s">
        <v>44</v>
      </c>
      <c r="L55" s="40"/>
      <c r="M55" s="128" t="s">
        <v>187</v>
      </c>
      <c r="N55" s="128" t="s">
        <v>188</v>
      </c>
      <c r="O55" s="40" t="s">
        <v>47</v>
      </c>
      <c r="P55" s="41">
        <v>286</v>
      </c>
      <c r="Q55" s="41">
        <v>182</v>
      </c>
      <c r="R55" s="41">
        <v>186</v>
      </c>
      <c r="S55" s="126">
        <v>9.0299043999999995</v>
      </c>
      <c r="T55" s="42">
        <v>165</v>
      </c>
      <c r="U55" s="105">
        <v>6.4960629921259843</v>
      </c>
      <c r="V55" s="42">
        <v>130</v>
      </c>
      <c r="W55" s="105">
        <v>5.1181102362204731</v>
      </c>
      <c r="X55" s="42">
        <v>176</v>
      </c>
      <c r="Y55" s="105">
        <v>6.9291338582677167</v>
      </c>
      <c r="Z55" s="121">
        <v>8.19</v>
      </c>
      <c r="AA55" s="105">
        <v>18.055859272941472</v>
      </c>
      <c r="AB55" s="98">
        <v>12</v>
      </c>
      <c r="AC55" s="99">
        <v>31.6</v>
      </c>
      <c r="AD55" s="99">
        <v>30</v>
      </c>
      <c r="AE55" s="98">
        <v>300</v>
      </c>
      <c r="AF55" s="98" t="s">
        <v>49</v>
      </c>
      <c r="AG55" s="32">
        <v>9.48</v>
      </c>
      <c r="AH55" s="32" t="s">
        <v>58</v>
      </c>
      <c r="AI55" s="43" t="s">
        <v>51</v>
      </c>
    </row>
    <row r="56" spans="1:35" s="44" customFormat="1" ht="20.100000000000001" customHeight="1">
      <c r="A56" s="37" t="s">
        <v>35</v>
      </c>
      <c r="B56" s="37" t="s">
        <v>36</v>
      </c>
      <c r="C56" s="38">
        <v>310553</v>
      </c>
      <c r="D56" s="117" t="s">
        <v>189</v>
      </c>
      <c r="E56" s="39" t="s">
        <v>38</v>
      </c>
      <c r="F56" s="39" t="s">
        <v>39</v>
      </c>
      <c r="G56" s="32" t="s">
        <v>40</v>
      </c>
      <c r="H56" s="32" t="s">
        <v>41</v>
      </c>
      <c r="I56" s="117" t="s">
        <v>42</v>
      </c>
      <c r="J56" s="40" t="s">
        <v>43</v>
      </c>
      <c r="K56" s="40" t="s">
        <v>44</v>
      </c>
      <c r="L56" s="40"/>
      <c r="M56" s="128" t="s">
        <v>190</v>
      </c>
      <c r="N56" s="128" t="s">
        <v>191</v>
      </c>
      <c r="O56" s="40" t="s">
        <v>47</v>
      </c>
      <c r="P56" s="41">
        <v>286</v>
      </c>
      <c r="Q56" s="41">
        <v>182</v>
      </c>
      <c r="R56" s="41">
        <v>202</v>
      </c>
      <c r="S56" s="126">
        <v>9.0233956000000006</v>
      </c>
      <c r="T56" s="42">
        <v>165</v>
      </c>
      <c r="U56" s="105">
        <v>6.4960629921259843</v>
      </c>
      <c r="V56" s="42">
        <v>130</v>
      </c>
      <c r="W56" s="105">
        <v>5.1181102362204731</v>
      </c>
      <c r="X56" s="42">
        <v>192</v>
      </c>
      <c r="Y56" s="105">
        <v>7.559055118110237</v>
      </c>
      <c r="Z56" s="121">
        <v>8.23</v>
      </c>
      <c r="AA56" s="105">
        <v>18.144044177815424</v>
      </c>
      <c r="AB56" s="98">
        <v>12</v>
      </c>
      <c r="AC56" s="99">
        <v>31.6</v>
      </c>
      <c r="AD56" s="99">
        <v>30</v>
      </c>
      <c r="AE56" s="98">
        <v>300</v>
      </c>
      <c r="AF56" s="98" t="s">
        <v>49</v>
      </c>
      <c r="AG56" s="32">
        <v>9.48</v>
      </c>
      <c r="AH56" s="32" t="s">
        <v>58</v>
      </c>
      <c r="AI56" s="43" t="s">
        <v>51</v>
      </c>
    </row>
    <row r="57" spans="1:35" s="44" customFormat="1" ht="20.100000000000001" customHeight="1">
      <c r="A57" s="37" t="s">
        <v>35</v>
      </c>
      <c r="B57" s="37" t="s">
        <v>36</v>
      </c>
      <c r="C57" s="38">
        <v>310601</v>
      </c>
      <c r="D57" s="117" t="s">
        <v>192</v>
      </c>
      <c r="E57" s="39" t="s">
        <v>38</v>
      </c>
      <c r="F57" s="39" t="s">
        <v>39</v>
      </c>
      <c r="G57" s="32" t="s">
        <v>40</v>
      </c>
      <c r="H57" s="32" t="s">
        <v>41</v>
      </c>
      <c r="I57" s="117" t="s">
        <v>86</v>
      </c>
      <c r="J57" s="40" t="s">
        <v>43</v>
      </c>
      <c r="K57" s="40" t="s">
        <v>44</v>
      </c>
      <c r="L57" s="40"/>
      <c r="M57" s="40" t="s">
        <v>86</v>
      </c>
      <c r="N57" s="40" t="s">
        <v>86</v>
      </c>
      <c r="O57" s="40" t="s">
        <v>47</v>
      </c>
      <c r="P57" s="41" t="s">
        <v>86</v>
      </c>
      <c r="Q57" s="41" t="s">
        <v>86</v>
      </c>
      <c r="R57" s="41" t="s">
        <v>86</v>
      </c>
      <c r="S57" s="126" t="s">
        <v>86</v>
      </c>
      <c r="T57" s="42">
        <v>205</v>
      </c>
      <c r="U57" s="105">
        <v>8.0708661417322833</v>
      </c>
      <c r="V57" s="42">
        <v>130</v>
      </c>
      <c r="W57" s="105">
        <v>5.1181102362204731</v>
      </c>
      <c r="X57" s="42">
        <v>165</v>
      </c>
      <c r="Y57" s="105">
        <v>6.4960629921259843</v>
      </c>
      <c r="Z57" s="121">
        <v>8.2200000000000006</v>
      </c>
      <c r="AA57" s="105">
        <v>18.121997951596938</v>
      </c>
      <c r="AB57" s="98">
        <v>12</v>
      </c>
      <c r="AC57" s="99">
        <v>29.5</v>
      </c>
      <c r="AD57" s="99">
        <v>29</v>
      </c>
      <c r="AE57" s="98">
        <v>280</v>
      </c>
      <c r="AF57" s="98" t="s">
        <v>49</v>
      </c>
      <c r="AG57" s="32">
        <v>8.85</v>
      </c>
      <c r="AH57" s="32" t="s">
        <v>50</v>
      </c>
      <c r="AI57" s="43" t="s">
        <v>51</v>
      </c>
    </row>
    <row r="58" spans="1:35" s="44" customFormat="1" ht="20.100000000000001" customHeight="1">
      <c r="A58" s="37" t="s">
        <v>35</v>
      </c>
      <c r="B58" s="37" t="s">
        <v>36</v>
      </c>
      <c r="C58" s="38">
        <v>310547</v>
      </c>
      <c r="D58" s="117" t="s">
        <v>193</v>
      </c>
      <c r="E58" s="39" t="s">
        <v>38</v>
      </c>
      <c r="F58" s="39" t="s">
        <v>39</v>
      </c>
      <c r="G58" s="32" t="s">
        <v>40</v>
      </c>
      <c r="H58" s="32" t="s">
        <v>41</v>
      </c>
      <c r="I58" s="117" t="s">
        <v>86</v>
      </c>
      <c r="J58" s="40" t="s">
        <v>43</v>
      </c>
      <c r="K58" s="40" t="s">
        <v>44</v>
      </c>
      <c r="L58" s="40"/>
      <c r="M58" s="128" t="s">
        <v>194</v>
      </c>
      <c r="N58" s="128" t="s">
        <v>195</v>
      </c>
      <c r="O58" s="40" t="s">
        <v>47</v>
      </c>
      <c r="P58" s="41">
        <v>225</v>
      </c>
      <c r="Q58" s="41">
        <v>183</v>
      </c>
      <c r="R58" s="41">
        <v>174</v>
      </c>
      <c r="S58" s="126">
        <v>7</v>
      </c>
      <c r="T58" s="42">
        <v>205</v>
      </c>
      <c r="U58" s="105">
        <v>8.0708661417322833</v>
      </c>
      <c r="V58" s="42">
        <v>90</v>
      </c>
      <c r="W58" s="105">
        <v>3.5433070866141736</v>
      </c>
      <c r="X58" s="42">
        <v>162</v>
      </c>
      <c r="Y58" s="105">
        <v>6.3779527559055111</v>
      </c>
      <c r="Z58" s="121">
        <v>6.27</v>
      </c>
      <c r="AA58" s="105">
        <v>13.822983838991822</v>
      </c>
      <c r="AB58" s="98">
        <v>12</v>
      </c>
      <c r="AC58" s="99">
        <v>21.1</v>
      </c>
      <c r="AD58" s="99">
        <v>20</v>
      </c>
      <c r="AE58" s="98">
        <v>250</v>
      </c>
      <c r="AF58" s="98" t="s">
        <v>49</v>
      </c>
      <c r="AG58" s="32">
        <v>6.33</v>
      </c>
      <c r="AH58" s="32" t="s">
        <v>58</v>
      </c>
      <c r="AI58" s="43" t="s">
        <v>51</v>
      </c>
    </row>
    <row r="59" spans="1:35" s="44" customFormat="1" ht="20.100000000000001" customHeight="1">
      <c r="A59" s="37" t="s">
        <v>35</v>
      </c>
      <c r="B59" s="37" t="s">
        <v>36</v>
      </c>
      <c r="C59" s="38">
        <v>310548</v>
      </c>
      <c r="D59" s="117" t="s">
        <v>196</v>
      </c>
      <c r="E59" s="39" t="s">
        <v>38</v>
      </c>
      <c r="F59" s="39" t="s">
        <v>39</v>
      </c>
      <c r="G59" s="32" t="s">
        <v>40</v>
      </c>
      <c r="H59" s="32" t="s">
        <v>41</v>
      </c>
      <c r="I59" s="117" t="s">
        <v>42</v>
      </c>
      <c r="J59" s="40" t="s">
        <v>43</v>
      </c>
      <c r="K59" s="40" t="s">
        <v>44</v>
      </c>
      <c r="L59" s="40"/>
      <c r="M59" s="128" t="s">
        <v>197</v>
      </c>
      <c r="N59" s="128" t="s">
        <v>198</v>
      </c>
      <c r="O59" s="40" t="s">
        <v>47</v>
      </c>
      <c r="P59" s="41">
        <v>246</v>
      </c>
      <c r="Q59" s="41">
        <v>221</v>
      </c>
      <c r="R59" s="41">
        <v>174</v>
      </c>
      <c r="S59" s="126">
        <v>7.32</v>
      </c>
      <c r="T59" s="42">
        <v>205</v>
      </c>
      <c r="U59" s="105">
        <v>8.0708661417322833</v>
      </c>
      <c r="V59" s="42">
        <v>90</v>
      </c>
      <c r="W59" s="105">
        <v>3.5433070866141736</v>
      </c>
      <c r="X59" s="42">
        <v>162</v>
      </c>
      <c r="Y59" s="105">
        <v>6.3779527559055111</v>
      </c>
      <c r="Z59" s="121">
        <v>6.58</v>
      </c>
      <c r="AA59" s="105">
        <v>14.506416851764945</v>
      </c>
      <c r="AB59" s="98">
        <v>12</v>
      </c>
      <c r="AC59" s="99">
        <v>21.1</v>
      </c>
      <c r="AD59" s="99">
        <v>20</v>
      </c>
      <c r="AE59" s="98">
        <v>250</v>
      </c>
      <c r="AF59" s="98" t="s">
        <v>49</v>
      </c>
      <c r="AG59" s="32">
        <v>6.33</v>
      </c>
      <c r="AH59" s="32" t="s">
        <v>58</v>
      </c>
      <c r="AI59" s="43" t="s">
        <v>51</v>
      </c>
    </row>
    <row r="60" spans="1:35" s="44" customFormat="1" ht="20.100000000000001" customHeight="1">
      <c r="A60" s="37" t="s">
        <v>35</v>
      </c>
      <c r="B60" s="37" t="s">
        <v>36</v>
      </c>
      <c r="C60" s="38">
        <v>310658</v>
      </c>
      <c r="D60" s="117" t="s">
        <v>199</v>
      </c>
      <c r="E60" s="39" t="s">
        <v>38</v>
      </c>
      <c r="F60" s="39" t="s">
        <v>39</v>
      </c>
      <c r="G60" s="32" t="s">
        <v>40</v>
      </c>
      <c r="H60" s="32" t="s">
        <v>41</v>
      </c>
      <c r="I60" s="117" t="s">
        <v>200</v>
      </c>
      <c r="J60" s="40" t="s">
        <v>43</v>
      </c>
      <c r="K60" s="40" t="s">
        <v>44</v>
      </c>
      <c r="L60" s="40"/>
      <c r="M60" s="128" t="s">
        <v>201</v>
      </c>
      <c r="N60" s="128" t="s">
        <v>202</v>
      </c>
      <c r="O60" s="40" t="s">
        <v>47</v>
      </c>
      <c r="P60" s="41">
        <v>198</v>
      </c>
      <c r="Q60" s="41">
        <v>128</v>
      </c>
      <c r="R60" s="41">
        <v>180</v>
      </c>
      <c r="S60" s="126">
        <v>8.1798040000000007</v>
      </c>
      <c r="T60" s="42">
        <v>184</v>
      </c>
      <c r="U60" s="105">
        <v>7.2440944881889768</v>
      </c>
      <c r="V60" s="42">
        <v>124</v>
      </c>
      <c r="W60" s="105">
        <v>4.8818897637795269</v>
      </c>
      <c r="X60" s="42">
        <v>170</v>
      </c>
      <c r="Y60" s="105">
        <v>6.6929133858267713</v>
      </c>
      <c r="Z60" s="121">
        <v>7.96</v>
      </c>
      <c r="AA60" s="105">
        <v>17.548796069916254</v>
      </c>
      <c r="AB60" s="98">
        <v>12</v>
      </c>
      <c r="AC60" s="99">
        <v>29.5</v>
      </c>
      <c r="AD60" s="99">
        <v>28</v>
      </c>
      <c r="AE60" s="98">
        <v>280</v>
      </c>
      <c r="AF60" s="98" t="s">
        <v>49</v>
      </c>
      <c r="AG60" s="32">
        <v>8.85</v>
      </c>
      <c r="AH60" s="32" t="s">
        <v>58</v>
      </c>
      <c r="AI60" s="43" t="s">
        <v>51</v>
      </c>
    </row>
    <row r="61" spans="1:35" s="44" customFormat="1" ht="20.100000000000001" customHeight="1">
      <c r="A61" s="37" t="s">
        <v>35</v>
      </c>
      <c r="B61" s="37" t="s">
        <v>36</v>
      </c>
      <c r="C61" s="38">
        <v>310543</v>
      </c>
      <c r="D61" s="117" t="s">
        <v>203</v>
      </c>
      <c r="E61" s="39" t="s">
        <v>38</v>
      </c>
      <c r="F61" s="39" t="s">
        <v>39</v>
      </c>
      <c r="G61" s="32" t="s">
        <v>40</v>
      </c>
      <c r="H61" s="32" t="s">
        <v>41</v>
      </c>
      <c r="I61" s="117" t="s">
        <v>200</v>
      </c>
      <c r="J61" s="40" t="s">
        <v>43</v>
      </c>
      <c r="K61" s="40" t="s">
        <v>44</v>
      </c>
      <c r="L61" s="40"/>
      <c r="M61" s="128" t="s">
        <v>204</v>
      </c>
      <c r="N61" s="128" t="s">
        <v>205</v>
      </c>
      <c r="O61" s="40" t="s">
        <v>47</v>
      </c>
      <c r="P61" s="41">
        <v>306</v>
      </c>
      <c r="Q61" s="41">
        <v>200</v>
      </c>
      <c r="R61" s="41">
        <v>180</v>
      </c>
      <c r="S61" s="126">
        <v>8.5</v>
      </c>
      <c r="T61" s="42">
        <v>184</v>
      </c>
      <c r="U61" s="105">
        <v>7.2440944881889768</v>
      </c>
      <c r="V61" s="42">
        <v>130</v>
      </c>
      <c r="W61" s="105">
        <v>5.1181102362204731</v>
      </c>
      <c r="X61" s="42">
        <v>170</v>
      </c>
      <c r="Y61" s="105">
        <v>6.6929133858267713</v>
      </c>
      <c r="Z61" s="121">
        <v>7.98</v>
      </c>
      <c r="AA61" s="105">
        <v>17.592888522353231</v>
      </c>
      <c r="AB61" s="98">
        <v>12</v>
      </c>
      <c r="AC61" s="99">
        <v>25</v>
      </c>
      <c r="AD61" s="99" t="s">
        <v>48</v>
      </c>
      <c r="AE61" s="98">
        <v>300</v>
      </c>
      <c r="AF61" s="98" t="s">
        <v>49</v>
      </c>
      <c r="AG61" s="32">
        <v>7.5</v>
      </c>
      <c r="AH61" s="32" t="s">
        <v>58</v>
      </c>
      <c r="AI61" s="43" t="s">
        <v>51</v>
      </c>
    </row>
    <row r="62" spans="1:35" s="44" customFormat="1" ht="20.100000000000001" customHeight="1">
      <c r="A62" s="37" t="s">
        <v>35</v>
      </c>
      <c r="B62" s="37" t="s">
        <v>36</v>
      </c>
      <c r="C62" s="38">
        <v>310544</v>
      </c>
      <c r="D62" s="117" t="s">
        <v>206</v>
      </c>
      <c r="E62" s="39" t="s">
        <v>38</v>
      </c>
      <c r="F62" s="39" t="s">
        <v>39</v>
      </c>
      <c r="G62" s="32" t="s">
        <v>40</v>
      </c>
      <c r="H62" s="32" t="s">
        <v>41</v>
      </c>
      <c r="I62" s="117" t="s">
        <v>200</v>
      </c>
      <c r="J62" s="40" t="s">
        <v>43</v>
      </c>
      <c r="K62" s="40" t="s">
        <v>44</v>
      </c>
      <c r="L62" s="40"/>
      <c r="M62" s="128" t="s">
        <v>207</v>
      </c>
      <c r="N62" s="128" t="s">
        <v>208</v>
      </c>
      <c r="O62" s="40" t="s">
        <v>47</v>
      </c>
      <c r="P62" s="41">
        <v>306</v>
      </c>
      <c r="Q62" s="41">
        <v>200</v>
      </c>
      <c r="R62" s="41">
        <v>180</v>
      </c>
      <c r="S62" s="126">
        <v>8.5</v>
      </c>
      <c r="T62" s="42">
        <v>184</v>
      </c>
      <c r="U62" s="105">
        <v>7.2440944881889768</v>
      </c>
      <c r="V62" s="42">
        <v>130</v>
      </c>
      <c r="W62" s="105">
        <v>5.1181102362204731</v>
      </c>
      <c r="X62" s="42">
        <v>170</v>
      </c>
      <c r="Y62" s="105">
        <v>6.6929133858267713</v>
      </c>
      <c r="Z62" s="121">
        <v>7.98</v>
      </c>
      <c r="AA62" s="105">
        <v>17.592888522353231</v>
      </c>
      <c r="AB62" s="98">
        <v>12</v>
      </c>
      <c r="AC62" s="99">
        <v>30</v>
      </c>
      <c r="AD62" s="99" t="s">
        <v>48</v>
      </c>
      <c r="AE62" s="98">
        <v>300</v>
      </c>
      <c r="AF62" s="98" t="s">
        <v>49</v>
      </c>
      <c r="AG62" s="32">
        <v>9</v>
      </c>
      <c r="AH62" s="32" t="s">
        <v>58</v>
      </c>
      <c r="AI62" s="43" t="s">
        <v>51</v>
      </c>
    </row>
    <row r="63" spans="1:35" s="44" customFormat="1" ht="20.100000000000001" customHeight="1">
      <c r="A63" s="37" t="s">
        <v>35</v>
      </c>
      <c r="B63" s="37" t="s">
        <v>36</v>
      </c>
      <c r="C63" s="38">
        <v>310545</v>
      </c>
      <c r="D63" s="117" t="s">
        <v>209</v>
      </c>
      <c r="E63" s="39" t="s">
        <v>38</v>
      </c>
      <c r="F63" s="39" t="s">
        <v>39</v>
      </c>
      <c r="G63" s="32" t="s">
        <v>40</v>
      </c>
      <c r="H63" s="32" t="s">
        <v>41</v>
      </c>
      <c r="I63" s="117" t="s">
        <v>200</v>
      </c>
      <c r="J63" s="40" t="s">
        <v>43</v>
      </c>
      <c r="K63" s="40" t="s">
        <v>44</v>
      </c>
      <c r="L63" s="40"/>
      <c r="M63" s="128" t="s">
        <v>210</v>
      </c>
      <c r="N63" s="128" t="s">
        <v>211</v>
      </c>
      <c r="O63" s="40" t="s">
        <v>47</v>
      </c>
      <c r="P63" s="41">
        <v>204</v>
      </c>
      <c r="Q63" s="41">
        <v>175</v>
      </c>
      <c r="R63" s="41">
        <v>182</v>
      </c>
      <c r="S63" s="126">
        <v>6.4814402000000007</v>
      </c>
      <c r="T63" s="42">
        <v>186</v>
      </c>
      <c r="U63" s="105">
        <v>7.3228346456692917</v>
      </c>
      <c r="V63" s="42">
        <v>82</v>
      </c>
      <c r="W63" s="105">
        <v>3.2283464566929134</v>
      </c>
      <c r="X63" s="42">
        <v>171</v>
      </c>
      <c r="Y63" s="105">
        <v>6.7322834645669296</v>
      </c>
      <c r="Z63" s="121">
        <v>5.93</v>
      </c>
      <c r="AA63" s="105">
        <v>13.073412147563239</v>
      </c>
      <c r="AB63" s="98">
        <v>12</v>
      </c>
      <c r="AC63" s="99">
        <v>18</v>
      </c>
      <c r="AD63" s="99" t="s">
        <v>48</v>
      </c>
      <c r="AE63" s="98">
        <v>210</v>
      </c>
      <c r="AF63" s="98" t="s">
        <v>49</v>
      </c>
      <c r="AG63" s="32">
        <v>5.3999999999999995</v>
      </c>
      <c r="AH63" s="32" t="s">
        <v>58</v>
      </c>
      <c r="AI63" s="43" t="s">
        <v>51</v>
      </c>
    </row>
    <row r="64" spans="1:35" s="44" customFormat="1" ht="20.100000000000001" customHeight="1">
      <c r="A64" s="37" t="s">
        <v>35</v>
      </c>
      <c r="B64" s="37" t="s">
        <v>36</v>
      </c>
      <c r="C64" s="38">
        <v>310542</v>
      </c>
      <c r="D64" s="117" t="s">
        <v>212</v>
      </c>
      <c r="E64" s="39" t="s">
        <v>38</v>
      </c>
      <c r="F64" s="39" t="s">
        <v>39</v>
      </c>
      <c r="G64" s="32" t="s">
        <v>40</v>
      </c>
      <c r="H64" s="32" t="s">
        <v>41</v>
      </c>
      <c r="I64" s="117" t="s">
        <v>200</v>
      </c>
      <c r="J64" s="40" t="s">
        <v>43</v>
      </c>
      <c r="K64" s="40" t="s">
        <v>44</v>
      </c>
      <c r="L64" s="40"/>
      <c r="M64" s="128" t="s">
        <v>213</v>
      </c>
      <c r="N64" s="128" t="s">
        <v>214</v>
      </c>
      <c r="O64" s="40" t="s">
        <v>47</v>
      </c>
      <c r="P64" s="41">
        <v>204</v>
      </c>
      <c r="Q64" s="41">
        <v>175</v>
      </c>
      <c r="R64" s="41">
        <v>182</v>
      </c>
      <c r="S64" s="126">
        <v>6.4814402000000007</v>
      </c>
      <c r="T64" s="42">
        <v>186</v>
      </c>
      <c r="U64" s="105">
        <v>7.3228346456692917</v>
      </c>
      <c r="V64" s="42">
        <v>82</v>
      </c>
      <c r="W64" s="105">
        <v>3.2283464566929134</v>
      </c>
      <c r="X64" s="42">
        <v>171</v>
      </c>
      <c r="Y64" s="105">
        <v>6.7322834645669296</v>
      </c>
      <c r="Z64" s="121">
        <v>5.93</v>
      </c>
      <c r="AA64" s="105">
        <v>13.073412147563239</v>
      </c>
      <c r="AB64" s="98">
        <v>12</v>
      </c>
      <c r="AC64" s="99">
        <v>19</v>
      </c>
      <c r="AD64" s="99" t="s">
        <v>48</v>
      </c>
      <c r="AE64" s="98">
        <v>210</v>
      </c>
      <c r="AF64" s="98" t="s">
        <v>49</v>
      </c>
      <c r="AG64" s="32">
        <v>5.7</v>
      </c>
      <c r="AH64" s="32" t="s">
        <v>58</v>
      </c>
      <c r="AI64" s="43" t="s">
        <v>51</v>
      </c>
    </row>
    <row r="65" spans="1:35" s="44" customFormat="1" ht="20.100000000000001" customHeight="1">
      <c r="A65" s="37" t="s">
        <v>35</v>
      </c>
      <c r="B65" s="37" t="s">
        <v>215</v>
      </c>
      <c r="C65" s="38">
        <v>300625</v>
      </c>
      <c r="D65" s="117" t="s">
        <v>216</v>
      </c>
      <c r="E65" s="39" t="s">
        <v>217</v>
      </c>
      <c r="F65" s="39" t="s">
        <v>39</v>
      </c>
      <c r="G65" s="32" t="s">
        <v>40</v>
      </c>
      <c r="H65" s="32" t="s">
        <v>41</v>
      </c>
      <c r="I65" s="117" t="s">
        <v>49</v>
      </c>
      <c r="J65" s="40" t="s">
        <v>218</v>
      </c>
      <c r="K65" s="40" t="s">
        <v>219</v>
      </c>
      <c r="L65" s="40"/>
      <c r="M65" s="128" t="s">
        <v>220</v>
      </c>
      <c r="N65" s="128" t="s">
        <v>221</v>
      </c>
      <c r="O65" s="40" t="s">
        <v>222</v>
      </c>
      <c r="P65" s="41">
        <v>121</v>
      </c>
      <c r="Q65" s="41">
        <v>85</v>
      </c>
      <c r="R65" s="41">
        <v>98</v>
      </c>
      <c r="S65" s="126">
        <v>1.0554167666666665</v>
      </c>
      <c r="T65" s="42">
        <v>113</v>
      </c>
      <c r="U65" s="105">
        <v>4.4488188976377954</v>
      </c>
      <c r="V65" s="42">
        <v>38</v>
      </c>
      <c r="W65" s="105">
        <v>1.4960629921259843</v>
      </c>
      <c r="X65" s="42">
        <v>85</v>
      </c>
      <c r="Y65" s="105">
        <v>3.3464566929133857</v>
      </c>
      <c r="Z65" s="121">
        <v>0.91774259999999996</v>
      </c>
      <c r="AA65" s="105">
        <v>2.0232760969943118</v>
      </c>
      <c r="AB65" s="98">
        <v>12</v>
      </c>
      <c r="AC65" s="99">
        <v>2.4</v>
      </c>
      <c r="AD65" s="99" t="s">
        <v>223</v>
      </c>
      <c r="AE65" s="98">
        <v>40</v>
      </c>
      <c r="AF65" s="98" t="s">
        <v>49</v>
      </c>
      <c r="AG65" s="32">
        <v>0.72</v>
      </c>
      <c r="AH65" s="65"/>
      <c r="AI65" s="43" t="s">
        <v>51</v>
      </c>
    </row>
    <row r="66" spans="1:35" s="44" customFormat="1" ht="20.100000000000001" customHeight="1">
      <c r="A66" s="37" t="s">
        <v>35</v>
      </c>
      <c r="B66" s="37" t="s">
        <v>215</v>
      </c>
      <c r="C66" s="38">
        <v>300624</v>
      </c>
      <c r="D66" s="117" t="s">
        <v>224</v>
      </c>
      <c r="E66" s="39" t="s">
        <v>217</v>
      </c>
      <c r="F66" s="39" t="s">
        <v>39</v>
      </c>
      <c r="G66" s="32" t="s">
        <v>40</v>
      </c>
      <c r="H66" s="32" t="s">
        <v>41</v>
      </c>
      <c r="I66" s="117" t="s">
        <v>49</v>
      </c>
      <c r="J66" s="40" t="s">
        <v>218</v>
      </c>
      <c r="K66" s="40" t="s">
        <v>219</v>
      </c>
      <c r="L66" s="40"/>
      <c r="M66" s="128" t="s">
        <v>225</v>
      </c>
      <c r="N66" s="128" t="s">
        <v>226</v>
      </c>
      <c r="O66" s="40" t="s">
        <v>222</v>
      </c>
      <c r="P66" s="41">
        <v>121</v>
      </c>
      <c r="Q66" s="41">
        <v>94</v>
      </c>
      <c r="R66" s="41">
        <v>112</v>
      </c>
      <c r="S66" s="126">
        <v>1.0511573666666667</v>
      </c>
      <c r="T66" s="42">
        <v>113</v>
      </c>
      <c r="U66" s="105">
        <v>4.4488188976377954</v>
      </c>
      <c r="V66" s="42">
        <v>48</v>
      </c>
      <c r="W66" s="105">
        <v>1.8897637795275593</v>
      </c>
      <c r="X66" s="42">
        <v>85</v>
      </c>
      <c r="Y66" s="105">
        <v>3.3464566929133857</v>
      </c>
      <c r="Z66" s="121">
        <v>0.98605520000000002</v>
      </c>
      <c r="AA66" s="105">
        <v>2.173879600311619</v>
      </c>
      <c r="AB66" s="98">
        <v>12</v>
      </c>
      <c r="AC66" s="99">
        <v>2.4</v>
      </c>
      <c r="AD66" s="99" t="s">
        <v>223</v>
      </c>
      <c r="AE66" s="98">
        <v>45</v>
      </c>
      <c r="AF66" s="98" t="s">
        <v>49</v>
      </c>
      <c r="AG66" s="32">
        <v>0.72</v>
      </c>
      <c r="AH66" s="32"/>
      <c r="AI66" s="43" t="s">
        <v>51</v>
      </c>
    </row>
    <row r="67" spans="1:35" s="44" customFormat="1" ht="20.100000000000001" customHeight="1">
      <c r="A67" s="37" t="s">
        <v>35</v>
      </c>
      <c r="B67" s="37" t="s">
        <v>215</v>
      </c>
      <c r="C67" s="38">
        <v>300909</v>
      </c>
      <c r="D67" s="117" t="s">
        <v>227</v>
      </c>
      <c r="E67" s="39" t="s">
        <v>217</v>
      </c>
      <c r="F67" s="39" t="s">
        <v>39</v>
      </c>
      <c r="G67" s="32" t="s">
        <v>40</v>
      </c>
      <c r="H67" s="32" t="s">
        <v>41</v>
      </c>
      <c r="I67" s="117" t="s">
        <v>66</v>
      </c>
      <c r="J67" s="40" t="s">
        <v>218</v>
      </c>
      <c r="K67" s="40" t="s">
        <v>219</v>
      </c>
      <c r="L67" s="40"/>
      <c r="M67" s="40" t="s">
        <v>86</v>
      </c>
      <c r="N67" s="40" t="s">
        <v>86</v>
      </c>
      <c r="O67" s="40" t="s">
        <v>222</v>
      </c>
      <c r="P67" s="41">
        <v>121</v>
      </c>
      <c r="Q67" s="41">
        <v>116</v>
      </c>
      <c r="R67" s="41">
        <v>112</v>
      </c>
      <c r="S67" s="126">
        <v>1.42</v>
      </c>
      <c r="T67" s="42">
        <v>113</v>
      </c>
      <c r="U67" s="105">
        <v>4.4488188976377954</v>
      </c>
      <c r="V67" s="42">
        <v>70</v>
      </c>
      <c r="W67" s="105">
        <v>2.7559055118110236</v>
      </c>
      <c r="X67" s="42">
        <v>85</v>
      </c>
      <c r="Y67" s="105">
        <v>3.3464566929133857</v>
      </c>
      <c r="Z67" s="121">
        <v>1.31</v>
      </c>
      <c r="AA67" s="105">
        <v>2.8880556346218964</v>
      </c>
      <c r="AB67" s="98">
        <v>12</v>
      </c>
      <c r="AC67" s="99">
        <v>3.2</v>
      </c>
      <c r="AD67" s="99">
        <v>3</v>
      </c>
      <c r="AE67" s="98">
        <v>50</v>
      </c>
      <c r="AF67" s="98" t="s">
        <v>49</v>
      </c>
      <c r="AG67" s="32">
        <v>0.96</v>
      </c>
      <c r="AH67" s="32" t="s">
        <v>58</v>
      </c>
      <c r="AI67" s="43" t="s">
        <v>51</v>
      </c>
    </row>
    <row r="68" spans="1:35" s="44" customFormat="1" ht="20.100000000000001" customHeight="1">
      <c r="A68" s="37" t="s">
        <v>35</v>
      </c>
      <c r="B68" s="37" t="s">
        <v>215</v>
      </c>
      <c r="C68" s="38">
        <v>300617</v>
      </c>
      <c r="D68" s="117" t="s">
        <v>228</v>
      </c>
      <c r="E68" s="39" t="s">
        <v>217</v>
      </c>
      <c r="F68" s="39" t="s">
        <v>39</v>
      </c>
      <c r="G68" s="32" t="s">
        <v>40</v>
      </c>
      <c r="H68" s="32" t="s">
        <v>41</v>
      </c>
      <c r="I68" s="117" t="s">
        <v>66</v>
      </c>
      <c r="J68" s="40" t="s">
        <v>218</v>
      </c>
      <c r="K68" s="40" t="s">
        <v>219</v>
      </c>
      <c r="L68" s="40"/>
      <c r="M68" s="128" t="s">
        <v>229</v>
      </c>
      <c r="N68" s="128" t="s">
        <v>230</v>
      </c>
      <c r="O68" s="40" t="s">
        <v>222</v>
      </c>
      <c r="P68" s="41">
        <v>121</v>
      </c>
      <c r="Q68" s="41">
        <v>116</v>
      </c>
      <c r="R68" s="41">
        <v>112</v>
      </c>
      <c r="S68" s="126">
        <v>1.42</v>
      </c>
      <c r="T68" s="42">
        <v>113</v>
      </c>
      <c r="U68" s="105">
        <v>4.4488188976377954</v>
      </c>
      <c r="V68" s="42">
        <v>70</v>
      </c>
      <c r="W68" s="105">
        <v>2.7559055118110236</v>
      </c>
      <c r="X68" s="42">
        <v>85</v>
      </c>
      <c r="Y68" s="105">
        <v>3.3464566929133857</v>
      </c>
      <c r="Z68" s="121">
        <v>1.31</v>
      </c>
      <c r="AA68" s="105">
        <v>2.8880556346218964</v>
      </c>
      <c r="AB68" s="98">
        <v>12</v>
      </c>
      <c r="AC68" s="99">
        <v>4.2</v>
      </c>
      <c r="AD68" s="99">
        <v>4</v>
      </c>
      <c r="AE68" s="98">
        <v>50</v>
      </c>
      <c r="AF68" s="98" t="s">
        <v>49</v>
      </c>
      <c r="AG68" s="32">
        <v>1.26</v>
      </c>
      <c r="AH68" s="32" t="s">
        <v>58</v>
      </c>
      <c r="AI68" s="43" t="s">
        <v>51</v>
      </c>
    </row>
    <row r="69" spans="1:35" s="44" customFormat="1" ht="20.100000000000001" customHeight="1">
      <c r="A69" s="37" t="s">
        <v>35</v>
      </c>
      <c r="B69" s="37" t="s">
        <v>215</v>
      </c>
      <c r="C69" s="38">
        <v>300618</v>
      </c>
      <c r="D69" s="117" t="s">
        <v>231</v>
      </c>
      <c r="E69" s="39" t="s">
        <v>217</v>
      </c>
      <c r="F69" s="39" t="s">
        <v>39</v>
      </c>
      <c r="G69" s="32" t="s">
        <v>40</v>
      </c>
      <c r="H69" s="32" t="s">
        <v>41</v>
      </c>
      <c r="I69" s="117" t="s">
        <v>66</v>
      </c>
      <c r="J69" s="40" t="s">
        <v>218</v>
      </c>
      <c r="K69" s="40" t="s">
        <v>219</v>
      </c>
      <c r="L69" s="40"/>
      <c r="M69" s="128" t="s">
        <v>232</v>
      </c>
      <c r="N69" s="128" t="s">
        <v>233</v>
      </c>
      <c r="O69" s="40" t="s">
        <v>222</v>
      </c>
      <c r="P69" s="41">
        <v>127</v>
      </c>
      <c r="Q69" s="41">
        <v>119</v>
      </c>
      <c r="R69" s="41">
        <v>127</v>
      </c>
      <c r="S69" s="126">
        <v>1.87</v>
      </c>
      <c r="T69" s="42">
        <v>113</v>
      </c>
      <c r="U69" s="105">
        <v>4.4488188976377954</v>
      </c>
      <c r="V69" s="42">
        <v>70</v>
      </c>
      <c r="W69" s="105">
        <v>2.7559055118110236</v>
      </c>
      <c r="X69" s="42">
        <v>105</v>
      </c>
      <c r="Y69" s="105">
        <v>4.1338582677165352</v>
      </c>
      <c r="Z69" s="121">
        <v>1.67</v>
      </c>
      <c r="AA69" s="105">
        <v>3.6817197784874556</v>
      </c>
      <c r="AB69" s="98">
        <v>12</v>
      </c>
      <c r="AC69" s="99">
        <v>4.2</v>
      </c>
      <c r="AD69" s="99">
        <v>4</v>
      </c>
      <c r="AE69" s="98">
        <v>80</v>
      </c>
      <c r="AF69" s="98" t="s">
        <v>49</v>
      </c>
      <c r="AG69" s="32">
        <v>1.26</v>
      </c>
      <c r="AH69" s="32" t="s">
        <v>58</v>
      </c>
      <c r="AI69" s="43" t="s">
        <v>51</v>
      </c>
    </row>
    <row r="70" spans="1:35" s="44" customFormat="1" ht="20.100000000000001" customHeight="1">
      <c r="A70" s="37" t="s">
        <v>35</v>
      </c>
      <c r="B70" s="37" t="s">
        <v>215</v>
      </c>
      <c r="C70" s="38">
        <v>300747</v>
      </c>
      <c r="D70" s="117" t="s">
        <v>234</v>
      </c>
      <c r="E70" s="39" t="s">
        <v>217</v>
      </c>
      <c r="F70" s="39" t="s">
        <v>39</v>
      </c>
      <c r="G70" s="32" t="s">
        <v>40</v>
      </c>
      <c r="H70" s="32" t="s">
        <v>41</v>
      </c>
      <c r="I70" s="117" t="s">
        <v>66</v>
      </c>
      <c r="J70" s="40" t="s">
        <v>218</v>
      </c>
      <c r="K70" s="40" t="s">
        <v>219</v>
      </c>
      <c r="L70" s="40"/>
      <c r="M70" s="40" t="s">
        <v>107</v>
      </c>
      <c r="N70" s="40" t="s">
        <v>86</v>
      </c>
      <c r="O70" s="40" t="s">
        <v>222</v>
      </c>
      <c r="P70" s="41">
        <v>130</v>
      </c>
      <c r="Q70" s="41">
        <v>113</v>
      </c>
      <c r="R70" s="41">
        <v>145</v>
      </c>
      <c r="S70" s="126">
        <v>2.1729049333333332</v>
      </c>
      <c r="T70" s="42">
        <v>120</v>
      </c>
      <c r="U70" s="105">
        <v>4.7244094488188972</v>
      </c>
      <c r="V70" s="42">
        <v>60</v>
      </c>
      <c r="W70" s="105">
        <v>2.3622047244094486</v>
      </c>
      <c r="X70" s="42">
        <v>130</v>
      </c>
      <c r="Y70" s="105">
        <v>5.1181102362204731</v>
      </c>
      <c r="Z70" s="121">
        <v>1.92</v>
      </c>
      <c r="AA70" s="105">
        <v>4.2328754339496495</v>
      </c>
      <c r="AB70" s="98">
        <v>12</v>
      </c>
      <c r="AC70" s="99">
        <v>5</v>
      </c>
      <c r="AD70" s="99">
        <v>5</v>
      </c>
      <c r="AE70" s="98">
        <v>75</v>
      </c>
      <c r="AF70" s="98" t="s">
        <v>49</v>
      </c>
      <c r="AG70" s="32">
        <v>1.5</v>
      </c>
      <c r="AH70" s="32" t="s">
        <v>58</v>
      </c>
      <c r="AI70" s="43" t="s">
        <v>51</v>
      </c>
    </row>
    <row r="71" spans="1:35" s="44" customFormat="1" ht="20.100000000000001" customHeight="1">
      <c r="A71" s="37" t="s">
        <v>35</v>
      </c>
      <c r="B71" s="37" t="s">
        <v>215</v>
      </c>
      <c r="C71" s="38">
        <v>300695</v>
      </c>
      <c r="D71" s="117" t="s">
        <v>235</v>
      </c>
      <c r="E71" s="39" t="s">
        <v>217</v>
      </c>
      <c r="F71" s="39" t="s">
        <v>39</v>
      </c>
      <c r="G71" s="32" t="s">
        <v>40</v>
      </c>
      <c r="H71" s="32" t="s">
        <v>41</v>
      </c>
      <c r="I71" s="117" t="s">
        <v>66</v>
      </c>
      <c r="J71" s="40" t="s">
        <v>218</v>
      </c>
      <c r="K71" s="40" t="s">
        <v>219</v>
      </c>
      <c r="L71" s="40"/>
      <c r="M71" s="128" t="s">
        <v>236</v>
      </c>
      <c r="N71" s="128" t="s">
        <v>237</v>
      </c>
      <c r="O71" s="40" t="s">
        <v>222</v>
      </c>
      <c r="P71" s="41">
        <v>134</v>
      </c>
      <c r="Q71" s="41">
        <v>119</v>
      </c>
      <c r="R71" s="41">
        <v>147</v>
      </c>
      <c r="S71" s="126">
        <v>2.3852575999999996</v>
      </c>
      <c r="T71" s="42">
        <v>113</v>
      </c>
      <c r="U71" s="105">
        <v>4.4488188976377954</v>
      </c>
      <c r="V71" s="42">
        <v>70</v>
      </c>
      <c r="W71" s="105">
        <v>2.7559055118110236</v>
      </c>
      <c r="X71" s="42">
        <v>105</v>
      </c>
      <c r="Y71" s="105">
        <v>4.1338582677165352</v>
      </c>
      <c r="Z71" s="121">
        <v>2.14</v>
      </c>
      <c r="AA71" s="105">
        <v>4.7178924107563809</v>
      </c>
      <c r="AB71" s="98">
        <v>12</v>
      </c>
      <c r="AC71" s="99">
        <v>6.3</v>
      </c>
      <c r="AD71" s="99">
        <v>6</v>
      </c>
      <c r="AE71" s="98">
        <v>130</v>
      </c>
      <c r="AF71" s="98" t="s">
        <v>49</v>
      </c>
      <c r="AG71" s="32">
        <v>1.89</v>
      </c>
      <c r="AH71" s="32" t="s">
        <v>58</v>
      </c>
      <c r="AI71" s="43" t="s">
        <v>51</v>
      </c>
    </row>
    <row r="72" spans="1:35" s="44" customFormat="1" ht="20.100000000000001" customHeight="1">
      <c r="A72" s="37" t="s">
        <v>35</v>
      </c>
      <c r="B72" s="37" t="s">
        <v>215</v>
      </c>
      <c r="C72" s="38">
        <v>300619</v>
      </c>
      <c r="D72" s="117" t="s">
        <v>238</v>
      </c>
      <c r="E72" s="39" t="s">
        <v>217</v>
      </c>
      <c r="F72" s="39" t="s">
        <v>39</v>
      </c>
      <c r="G72" s="32" t="s">
        <v>40</v>
      </c>
      <c r="H72" s="32" t="s">
        <v>41</v>
      </c>
      <c r="I72" s="117" t="s">
        <v>66</v>
      </c>
      <c r="J72" s="40" t="s">
        <v>218</v>
      </c>
      <c r="K72" s="40" t="s">
        <v>219</v>
      </c>
      <c r="L72" s="40"/>
      <c r="M72" s="128" t="s">
        <v>239</v>
      </c>
      <c r="N72" s="128" t="s">
        <v>240</v>
      </c>
      <c r="O72" s="40" t="s">
        <v>222</v>
      </c>
      <c r="P72" s="41">
        <v>161</v>
      </c>
      <c r="Q72" s="41">
        <v>144</v>
      </c>
      <c r="R72" s="41">
        <v>120</v>
      </c>
      <c r="S72" s="126">
        <v>2.62</v>
      </c>
      <c r="T72" s="42">
        <v>150</v>
      </c>
      <c r="U72" s="105">
        <v>5.9055118110236222</v>
      </c>
      <c r="V72" s="42">
        <v>87</v>
      </c>
      <c r="W72" s="105">
        <v>3.4251968503937009</v>
      </c>
      <c r="X72" s="42">
        <v>93</v>
      </c>
      <c r="Y72" s="105">
        <v>3.6614173228346458</v>
      </c>
      <c r="Z72" s="121">
        <v>2.29</v>
      </c>
      <c r="AA72" s="105">
        <v>5.0485858040336966</v>
      </c>
      <c r="AB72" s="98">
        <v>12</v>
      </c>
      <c r="AC72" s="99">
        <v>6.3</v>
      </c>
      <c r="AD72" s="99">
        <v>6</v>
      </c>
      <c r="AE72" s="98">
        <v>105</v>
      </c>
      <c r="AF72" s="98" t="s">
        <v>49</v>
      </c>
      <c r="AG72" s="32">
        <v>1.89</v>
      </c>
      <c r="AH72" s="32" t="s">
        <v>50</v>
      </c>
      <c r="AI72" s="43" t="s">
        <v>51</v>
      </c>
    </row>
    <row r="73" spans="1:35" s="44" customFormat="1" ht="20.100000000000001" customHeight="1">
      <c r="A73" s="37" t="s">
        <v>35</v>
      </c>
      <c r="B73" s="37" t="s">
        <v>215</v>
      </c>
      <c r="C73" s="38">
        <v>300620</v>
      </c>
      <c r="D73" s="117" t="s">
        <v>241</v>
      </c>
      <c r="E73" s="39" t="s">
        <v>217</v>
      </c>
      <c r="F73" s="39" t="s">
        <v>39</v>
      </c>
      <c r="G73" s="32" t="s">
        <v>40</v>
      </c>
      <c r="H73" s="32" t="s">
        <v>41</v>
      </c>
      <c r="I73" s="117" t="s">
        <v>66</v>
      </c>
      <c r="J73" s="40" t="s">
        <v>218</v>
      </c>
      <c r="K73" s="40" t="s">
        <v>219</v>
      </c>
      <c r="L73" s="40"/>
      <c r="M73" s="128" t="s">
        <v>242</v>
      </c>
      <c r="N73" s="128" t="s">
        <v>243</v>
      </c>
      <c r="O73" s="40" t="s">
        <v>222</v>
      </c>
      <c r="P73" s="41">
        <v>134</v>
      </c>
      <c r="Q73" s="41">
        <v>119</v>
      </c>
      <c r="R73" s="41">
        <v>147</v>
      </c>
      <c r="S73" s="126">
        <v>2.44</v>
      </c>
      <c r="T73" s="42">
        <v>113</v>
      </c>
      <c r="U73" s="105">
        <v>4.4488188976377954</v>
      </c>
      <c r="V73" s="42">
        <v>70</v>
      </c>
      <c r="W73" s="105">
        <v>2.7559055118110236</v>
      </c>
      <c r="X73" s="42">
        <v>130</v>
      </c>
      <c r="Y73" s="105">
        <v>5.1181102362204731</v>
      </c>
      <c r="Z73" s="121">
        <v>2.17</v>
      </c>
      <c r="AA73" s="105">
        <v>4.7840310894118439</v>
      </c>
      <c r="AB73" s="98">
        <v>12</v>
      </c>
      <c r="AC73" s="99">
        <v>6.3</v>
      </c>
      <c r="AD73" s="99">
        <v>6</v>
      </c>
      <c r="AE73" s="98">
        <v>100</v>
      </c>
      <c r="AF73" s="98" t="s">
        <v>49</v>
      </c>
      <c r="AG73" s="32">
        <v>1.89</v>
      </c>
      <c r="AH73" s="32" t="s">
        <v>58</v>
      </c>
      <c r="AI73" s="43" t="s">
        <v>51</v>
      </c>
    </row>
    <row r="74" spans="1:35" s="44" customFormat="1" ht="20.100000000000001" customHeight="1">
      <c r="A74" s="37" t="s">
        <v>35</v>
      </c>
      <c r="B74" s="37" t="s">
        <v>215</v>
      </c>
      <c r="C74" s="38">
        <v>300626</v>
      </c>
      <c r="D74" s="117" t="s">
        <v>244</v>
      </c>
      <c r="E74" s="39" t="s">
        <v>217</v>
      </c>
      <c r="F74" s="39" t="s">
        <v>39</v>
      </c>
      <c r="G74" s="32" t="s">
        <v>40</v>
      </c>
      <c r="H74" s="32" t="s">
        <v>41</v>
      </c>
      <c r="I74" s="117" t="s">
        <v>66</v>
      </c>
      <c r="J74" s="40" t="s">
        <v>218</v>
      </c>
      <c r="K74" s="40" t="s">
        <v>219</v>
      </c>
      <c r="L74" s="40"/>
      <c r="M74" s="128" t="s">
        <v>245</v>
      </c>
      <c r="N74" s="128" t="s">
        <v>246</v>
      </c>
      <c r="O74" s="40" t="s">
        <v>222</v>
      </c>
      <c r="P74" s="41">
        <v>159</v>
      </c>
      <c r="Q74" s="41">
        <v>125</v>
      </c>
      <c r="R74" s="41">
        <v>119</v>
      </c>
      <c r="S74" s="126">
        <v>2.34</v>
      </c>
      <c r="T74" s="42">
        <v>150</v>
      </c>
      <c r="U74" s="105">
        <v>5.9055118110236222</v>
      </c>
      <c r="V74" s="42">
        <v>66</v>
      </c>
      <c r="W74" s="105">
        <v>2.5984251968503935</v>
      </c>
      <c r="X74" s="42">
        <v>93</v>
      </c>
      <c r="Y74" s="105">
        <v>3.6614173228346458</v>
      </c>
      <c r="Z74" s="121">
        <v>2.15</v>
      </c>
      <c r="AA74" s="105">
        <v>4.7399386369748679</v>
      </c>
      <c r="AB74" s="98">
        <v>12</v>
      </c>
      <c r="AC74" s="99">
        <v>6.8</v>
      </c>
      <c r="AD74" s="99" t="s">
        <v>247</v>
      </c>
      <c r="AE74" s="98">
        <v>85</v>
      </c>
      <c r="AF74" s="98" t="s">
        <v>49</v>
      </c>
      <c r="AG74" s="32">
        <v>2.04</v>
      </c>
      <c r="AH74" s="32" t="s">
        <v>50</v>
      </c>
      <c r="AI74" s="43" t="s">
        <v>51</v>
      </c>
    </row>
    <row r="75" spans="1:35" s="44" customFormat="1" ht="20.100000000000001" customHeight="1">
      <c r="A75" s="37" t="s">
        <v>35</v>
      </c>
      <c r="B75" s="37" t="s">
        <v>215</v>
      </c>
      <c r="C75" s="38">
        <v>300621</v>
      </c>
      <c r="D75" s="117" t="s">
        <v>248</v>
      </c>
      <c r="E75" s="39" t="s">
        <v>217</v>
      </c>
      <c r="F75" s="39" t="s">
        <v>39</v>
      </c>
      <c r="G75" s="32" t="s">
        <v>40</v>
      </c>
      <c r="H75" s="32" t="s">
        <v>41</v>
      </c>
      <c r="I75" s="117" t="s">
        <v>42</v>
      </c>
      <c r="J75" s="40" t="s">
        <v>218</v>
      </c>
      <c r="K75" s="40" t="s">
        <v>219</v>
      </c>
      <c r="L75" s="40"/>
      <c r="M75" s="128" t="s">
        <v>249</v>
      </c>
      <c r="N75" s="128" t="s">
        <v>250</v>
      </c>
      <c r="O75" s="40" t="s">
        <v>222</v>
      </c>
      <c r="P75" s="41">
        <v>158</v>
      </c>
      <c r="Q75" s="41">
        <v>150</v>
      </c>
      <c r="R75" s="41">
        <v>127</v>
      </c>
      <c r="S75" s="126">
        <v>2.99</v>
      </c>
      <c r="T75" s="42">
        <v>150</v>
      </c>
      <c r="U75" s="105">
        <v>5.9055118110236222</v>
      </c>
      <c r="V75" s="42">
        <v>87</v>
      </c>
      <c r="W75" s="105">
        <v>3.4251968503937009</v>
      </c>
      <c r="X75" s="42">
        <v>105</v>
      </c>
      <c r="Y75" s="105">
        <v>4.1338582677165352</v>
      </c>
      <c r="Z75" s="121">
        <v>2.85</v>
      </c>
      <c r="AA75" s="105">
        <v>6.2831744722690113</v>
      </c>
      <c r="AB75" s="98">
        <v>12</v>
      </c>
      <c r="AC75" s="99">
        <v>8.4</v>
      </c>
      <c r="AD75" s="99">
        <v>8</v>
      </c>
      <c r="AE75" s="98">
        <v>135</v>
      </c>
      <c r="AF75" s="98" t="s">
        <v>49</v>
      </c>
      <c r="AG75" s="32">
        <v>2.52</v>
      </c>
      <c r="AH75" s="32" t="s">
        <v>50</v>
      </c>
      <c r="AI75" s="43" t="s">
        <v>51</v>
      </c>
    </row>
    <row r="76" spans="1:35" s="44" customFormat="1" ht="20.100000000000001" customHeight="1">
      <c r="A76" s="37" t="s">
        <v>35</v>
      </c>
      <c r="B76" s="37" t="s">
        <v>215</v>
      </c>
      <c r="C76" s="38">
        <v>300748</v>
      </c>
      <c r="D76" s="117" t="s">
        <v>251</v>
      </c>
      <c r="E76" s="39" t="s">
        <v>217</v>
      </c>
      <c r="F76" s="39" t="s">
        <v>39</v>
      </c>
      <c r="G76" s="32" t="s">
        <v>40</v>
      </c>
      <c r="H76" s="32" t="s">
        <v>41</v>
      </c>
      <c r="I76" s="117" t="s">
        <v>42</v>
      </c>
      <c r="J76" s="40" t="s">
        <v>218</v>
      </c>
      <c r="K76" s="40" t="s">
        <v>219</v>
      </c>
      <c r="L76" s="40"/>
      <c r="M76" s="128" t="s">
        <v>252</v>
      </c>
      <c r="N76" s="128" t="s">
        <v>253</v>
      </c>
      <c r="O76" s="40" t="s">
        <v>222</v>
      </c>
      <c r="P76" s="41">
        <v>147</v>
      </c>
      <c r="Q76" s="41">
        <v>135</v>
      </c>
      <c r="R76" s="41">
        <v>152</v>
      </c>
      <c r="S76" s="126">
        <v>3.17</v>
      </c>
      <c r="T76" s="42">
        <v>135</v>
      </c>
      <c r="U76" s="105">
        <v>5.3149606299212602</v>
      </c>
      <c r="V76" s="42">
        <v>75</v>
      </c>
      <c r="W76" s="105">
        <v>2.9527559055118111</v>
      </c>
      <c r="X76" s="42">
        <v>139</v>
      </c>
      <c r="Y76" s="105">
        <v>5.4724409448818898</v>
      </c>
      <c r="Z76" s="121">
        <v>2.87</v>
      </c>
      <c r="AA76" s="105">
        <v>6.3272669247059872</v>
      </c>
      <c r="AB76" s="98">
        <v>12</v>
      </c>
      <c r="AC76" s="99">
        <v>9.5</v>
      </c>
      <c r="AD76" s="99">
        <v>9</v>
      </c>
      <c r="AE76" s="98">
        <v>115</v>
      </c>
      <c r="AF76" s="98" t="s">
        <v>49</v>
      </c>
      <c r="AG76" s="32">
        <v>2.85</v>
      </c>
      <c r="AH76" s="32" t="s">
        <v>50</v>
      </c>
      <c r="AI76" s="43" t="s">
        <v>51</v>
      </c>
    </row>
    <row r="77" spans="1:35" s="44" customFormat="1" ht="20.100000000000001" customHeight="1">
      <c r="A77" s="37" t="s">
        <v>35</v>
      </c>
      <c r="B77" s="37" t="s">
        <v>215</v>
      </c>
      <c r="C77" s="38">
        <v>300627</v>
      </c>
      <c r="D77" s="117" t="s">
        <v>254</v>
      </c>
      <c r="E77" s="39" t="s">
        <v>217</v>
      </c>
      <c r="F77" s="39" t="s">
        <v>39</v>
      </c>
      <c r="G77" s="32" t="s">
        <v>40</v>
      </c>
      <c r="H77" s="32" t="s">
        <v>41</v>
      </c>
      <c r="I77" s="117" t="s">
        <v>66</v>
      </c>
      <c r="J77" s="40" t="s">
        <v>218</v>
      </c>
      <c r="K77" s="40" t="s">
        <v>219</v>
      </c>
      <c r="L77" s="40"/>
      <c r="M77" s="128" t="s">
        <v>255</v>
      </c>
      <c r="N77" s="128" t="s">
        <v>256</v>
      </c>
      <c r="O77" s="40" t="s">
        <v>222</v>
      </c>
      <c r="P77" s="41">
        <v>158</v>
      </c>
      <c r="Q77" s="41">
        <v>133</v>
      </c>
      <c r="R77" s="41">
        <v>127</v>
      </c>
      <c r="S77" s="126">
        <v>2.7557853333333333</v>
      </c>
      <c r="T77" s="42">
        <v>150</v>
      </c>
      <c r="U77" s="105">
        <v>5.9055118110236222</v>
      </c>
      <c r="V77" s="42">
        <v>70</v>
      </c>
      <c r="W77" s="105">
        <v>2.7559055118110236</v>
      </c>
      <c r="X77" s="42">
        <v>105</v>
      </c>
      <c r="Y77" s="105">
        <v>4.1338582677165352</v>
      </c>
      <c r="Z77" s="121">
        <v>2.6</v>
      </c>
      <c r="AA77" s="105">
        <v>5.7320188168068169</v>
      </c>
      <c r="AB77" s="98">
        <v>12</v>
      </c>
      <c r="AC77" s="99">
        <v>8.4</v>
      </c>
      <c r="AD77" s="99">
        <v>8</v>
      </c>
      <c r="AE77" s="98">
        <v>120</v>
      </c>
      <c r="AF77" s="98" t="s">
        <v>49</v>
      </c>
      <c r="AG77" s="32">
        <v>2.52</v>
      </c>
      <c r="AH77" s="32" t="s">
        <v>50</v>
      </c>
      <c r="AI77" s="43" t="s">
        <v>51</v>
      </c>
    </row>
    <row r="78" spans="1:35" s="44" customFormat="1" ht="20.100000000000001" customHeight="1">
      <c r="A78" s="37" t="s">
        <v>35</v>
      </c>
      <c r="B78" s="37" t="s">
        <v>215</v>
      </c>
      <c r="C78" s="38">
        <v>300696</v>
      </c>
      <c r="D78" s="117" t="s">
        <v>257</v>
      </c>
      <c r="E78" s="39" t="s">
        <v>217</v>
      </c>
      <c r="F78" s="39" t="s">
        <v>39</v>
      </c>
      <c r="G78" s="32" t="s">
        <v>40</v>
      </c>
      <c r="H78" s="32" t="s">
        <v>41</v>
      </c>
      <c r="I78" s="117" t="s">
        <v>42</v>
      </c>
      <c r="J78" s="40" t="s">
        <v>218</v>
      </c>
      <c r="K78" s="40" t="s">
        <v>219</v>
      </c>
      <c r="L78" s="40"/>
      <c r="M78" s="128" t="s">
        <v>258</v>
      </c>
      <c r="N78" s="128" t="s">
        <v>259</v>
      </c>
      <c r="O78" s="40" t="s">
        <v>222</v>
      </c>
      <c r="P78" s="41">
        <v>158</v>
      </c>
      <c r="Q78" s="41">
        <v>150</v>
      </c>
      <c r="R78" s="41">
        <v>127</v>
      </c>
      <c r="S78" s="126">
        <v>3.3082815999999999</v>
      </c>
      <c r="T78" s="42">
        <v>150</v>
      </c>
      <c r="U78" s="105">
        <v>5.9055118110236222</v>
      </c>
      <c r="V78" s="42">
        <v>88</v>
      </c>
      <c r="W78" s="105">
        <v>3.4645669291338583</v>
      </c>
      <c r="X78" s="42">
        <v>93</v>
      </c>
      <c r="Y78" s="105">
        <v>3.6614173228346458</v>
      </c>
      <c r="Z78" s="121">
        <v>3.11</v>
      </c>
      <c r="AA78" s="105">
        <v>6.8563763539496927</v>
      </c>
      <c r="AB78" s="98">
        <v>12</v>
      </c>
      <c r="AC78" s="99">
        <v>9</v>
      </c>
      <c r="AD78" s="99" t="s">
        <v>260</v>
      </c>
      <c r="AE78" s="98">
        <v>190</v>
      </c>
      <c r="AF78" s="98" t="s">
        <v>49</v>
      </c>
      <c r="AG78" s="32">
        <v>2.6999999999999997</v>
      </c>
      <c r="AH78" s="32" t="s">
        <v>50</v>
      </c>
      <c r="AI78" s="43" t="s">
        <v>51</v>
      </c>
    </row>
    <row r="79" spans="1:35" s="44" customFormat="1" ht="20.100000000000001" customHeight="1">
      <c r="A79" s="37" t="s">
        <v>35</v>
      </c>
      <c r="B79" s="37" t="s">
        <v>215</v>
      </c>
      <c r="C79" s="38">
        <v>300602</v>
      </c>
      <c r="D79" s="117" t="s">
        <v>261</v>
      </c>
      <c r="E79" s="39" t="s">
        <v>217</v>
      </c>
      <c r="F79" s="39" t="s">
        <v>39</v>
      </c>
      <c r="G79" s="32" t="s">
        <v>40</v>
      </c>
      <c r="H79" s="32" t="s">
        <v>41</v>
      </c>
      <c r="I79" s="117" t="s">
        <v>42</v>
      </c>
      <c r="J79" s="40" t="s">
        <v>218</v>
      </c>
      <c r="K79" s="40" t="s">
        <v>219</v>
      </c>
      <c r="L79" s="40"/>
      <c r="M79" s="128" t="s">
        <v>262</v>
      </c>
      <c r="N79" s="128" t="s">
        <v>263</v>
      </c>
      <c r="O79" s="40" t="s">
        <v>222</v>
      </c>
      <c r="P79" s="41">
        <v>158</v>
      </c>
      <c r="Q79" s="41">
        <v>154</v>
      </c>
      <c r="R79" s="41">
        <v>153</v>
      </c>
      <c r="S79" s="126">
        <v>3.6762159999999997</v>
      </c>
      <c r="T79" s="42">
        <v>150</v>
      </c>
      <c r="U79" s="105">
        <v>5.9055118110236222</v>
      </c>
      <c r="V79" s="42">
        <v>88</v>
      </c>
      <c r="W79" s="105">
        <v>3.4645669291338583</v>
      </c>
      <c r="X79" s="42">
        <v>105</v>
      </c>
      <c r="Y79" s="105">
        <v>4.1338582677165352</v>
      </c>
      <c r="Z79" s="121">
        <v>3.29</v>
      </c>
      <c r="AA79" s="105">
        <v>7.2532084258824723</v>
      </c>
      <c r="AB79" s="98">
        <v>12</v>
      </c>
      <c r="AC79" s="99">
        <v>10.5</v>
      </c>
      <c r="AD79" s="99">
        <v>10</v>
      </c>
      <c r="AE79" s="98">
        <v>175</v>
      </c>
      <c r="AF79" s="98" t="s">
        <v>49</v>
      </c>
      <c r="AG79" s="32">
        <v>3.15</v>
      </c>
      <c r="AH79" s="32" t="s">
        <v>50</v>
      </c>
      <c r="AI79" s="43" t="s">
        <v>51</v>
      </c>
    </row>
    <row r="80" spans="1:35" s="44" customFormat="1" ht="20.100000000000001" customHeight="1">
      <c r="A80" s="37" t="s">
        <v>35</v>
      </c>
      <c r="B80" s="37" t="s">
        <v>215</v>
      </c>
      <c r="C80" s="38">
        <v>300628</v>
      </c>
      <c r="D80" s="117" t="s">
        <v>264</v>
      </c>
      <c r="E80" s="39" t="s">
        <v>217</v>
      </c>
      <c r="F80" s="39" t="s">
        <v>39</v>
      </c>
      <c r="G80" s="32" t="s">
        <v>40</v>
      </c>
      <c r="H80" s="32" t="s">
        <v>41</v>
      </c>
      <c r="I80" s="117" t="s">
        <v>42</v>
      </c>
      <c r="J80" s="40" t="s">
        <v>218</v>
      </c>
      <c r="K80" s="40" t="s">
        <v>219</v>
      </c>
      <c r="L80" s="40"/>
      <c r="M80" s="128" t="s">
        <v>265</v>
      </c>
      <c r="N80" s="128" t="s">
        <v>266</v>
      </c>
      <c r="O80" s="40" t="s">
        <v>222</v>
      </c>
      <c r="P80" s="41">
        <v>163</v>
      </c>
      <c r="Q80" s="41">
        <v>127</v>
      </c>
      <c r="R80" s="41">
        <v>159</v>
      </c>
      <c r="S80" s="126">
        <v>3.56</v>
      </c>
      <c r="T80" s="42">
        <v>150</v>
      </c>
      <c r="U80" s="105">
        <v>5.9055118110236222</v>
      </c>
      <c r="V80" s="42">
        <v>70</v>
      </c>
      <c r="W80" s="105">
        <v>2.7559055118110236</v>
      </c>
      <c r="X80" s="42">
        <v>130</v>
      </c>
      <c r="Y80" s="105">
        <v>5.1181102362204731</v>
      </c>
      <c r="Z80" s="121">
        <v>3.36</v>
      </c>
      <c r="AA80" s="105">
        <v>7.4075320094118862</v>
      </c>
      <c r="AB80" s="98">
        <v>12</v>
      </c>
      <c r="AC80" s="99">
        <v>10.5</v>
      </c>
      <c r="AD80" s="99">
        <v>10</v>
      </c>
      <c r="AE80" s="98">
        <v>210</v>
      </c>
      <c r="AF80" s="98" t="s">
        <v>49</v>
      </c>
      <c r="AG80" s="32">
        <v>3.15</v>
      </c>
      <c r="AH80" s="32" t="s">
        <v>50</v>
      </c>
      <c r="AI80" s="43" t="s">
        <v>51</v>
      </c>
    </row>
    <row r="81" spans="1:35" s="44" customFormat="1" ht="20.100000000000001" customHeight="1">
      <c r="A81" s="37" t="s">
        <v>35</v>
      </c>
      <c r="B81" s="37" t="s">
        <v>215</v>
      </c>
      <c r="C81" s="38">
        <v>300622</v>
      </c>
      <c r="D81" s="117" t="s">
        <v>267</v>
      </c>
      <c r="E81" s="39" t="s">
        <v>217</v>
      </c>
      <c r="F81" s="39" t="s">
        <v>39</v>
      </c>
      <c r="G81" s="32" t="s">
        <v>40</v>
      </c>
      <c r="H81" s="32" t="s">
        <v>41</v>
      </c>
      <c r="I81" s="117" t="s">
        <v>42</v>
      </c>
      <c r="J81" s="40" t="s">
        <v>218</v>
      </c>
      <c r="K81" s="40" t="s">
        <v>219</v>
      </c>
      <c r="L81" s="40"/>
      <c r="M81" s="40" t="s">
        <v>86</v>
      </c>
      <c r="N81" s="40" t="s">
        <v>86</v>
      </c>
      <c r="O81" s="40" t="s">
        <v>222</v>
      </c>
      <c r="P81" s="41">
        <v>201</v>
      </c>
      <c r="Q81" s="41">
        <v>109</v>
      </c>
      <c r="R81" s="41">
        <v>122</v>
      </c>
      <c r="S81" s="126">
        <v>3.4630231</v>
      </c>
      <c r="T81" s="42">
        <v>194</v>
      </c>
      <c r="U81" s="105">
        <v>7.6377952755905509</v>
      </c>
      <c r="V81" s="42">
        <v>59</v>
      </c>
      <c r="W81" s="105">
        <v>2.3228346456692912</v>
      </c>
      <c r="X81" s="42">
        <v>112</v>
      </c>
      <c r="Y81" s="105">
        <v>4.409448818897638</v>
      </c>
      <c r="Z81" s="121">
        <v>3.26</v>
      </c>
      <c r="AA81" s="105">
        <v>7.1870697472270084</v>
      </c>
      <c r="AB81" s="98">
        <v>12</v>
      </c>
      <c r="AC81" s="99">
        <v>9</v>
      </c>
      <c r="AD81" s="99">
        <v>9.5</v>
      </c>
      <c r="AE81" s="98">
        <v>150</v>
      </c>
      <c r="AF81" s="98" t="s">
        <v>49</v>
      </c>
      <c r="AG81" s="32">
        <v>2.6999999999999997</v>
      </c>
      <c r="AH81" s="32" t="s">
        <v>50</v>
      </c>
      <c r="AI81" s="43" t="s">
        <v>51</v>
      </c>
    </row>
    <row r="82" spans="1:35" s="44" customFormat="1" ht="20.100000000000001" customHeight="1">
      <c r="A82" s="37" t="s">
        <v>35</v>
      </c>
      <c r="B82" s="37" t="s">
        <v>215</v>
      </c>
      <c r="C82" s="38">
        <v>300603</v>
      </c>
      <c r="D82" s="117" t="s">
        <v>268</v>
      </c>
      <c r="E82" s="39" t="s">
        <v>217</v>
      </c>
      <c r="F82" s="39" t="s">
        <v>39</v>
      </c>
      <c r="G82" s="32" t="s">
        <v>40</v>
      </c>
      <c r="H82" s="32" t="s">
        <v>41</v>
      </c>
      <c r="I82" s="117" t="s">
        <v>42</v>
      </c>
      <c r="J82" s="40" t="s">
        <v>218</v>
      </c>
      <c r="K82" s="40" t="s">
        <v>219</v>
      </c>
      <c r="L82" s="40"/>
      <c r="M82" s="128" t="s">
        <v>269</v>
      </c>
      <c r="N82" s="128" t="s">
        <v>270</v>
      </c>
      <c r="O82" s="40" t="s">
        <v>222</v>
      </c>
      <c r="P82" s="41">
        <v>158</v>
      </c>
      <c r="Q82" s="41">
        <v>154</v>
      </c>
      <c r="R82" s="41">
        <v>153</v>
      </c>
      <c r="S82" s="126">
        <v>3.95</v>
      </c>
      <c r="T82" s="42">
        <v>150</v>
      </c>
      <c r="U82" s="105">
        <v>5.9055118110236222</v>
      </c>
      <c r="V82" s="42">
        <v>87</v>
      </c>
      <c r="W82" s="105">
        <v>3.4251968503937009</v>
      </c>
      <c r="X82" s="42">
        <v>130</v>
      </c>
      <c r="Y82" s="105">
        <v>5.1181102362204731</v>
      </c>
      <c r="Z82" s="121">
        <v>3.58</v>
      </c>
      <c r="AA82" s="105">
        <v>7.8925489862186167</v>
      </c>
      <c r="AB82" s="98">
        <v>12</v>
      </c>
      <c r="AC82" s="99">
        <v>10.5</v>
      </c>
      <c r="AD82" s="99">
        <v>10</v>
      </c>
      <c r="AE82" s="98">
        <v>180</v>
      </c>
      <c r="AF82" s="98" t="s">
        <v>49</v>
      </c>
      <c r="AG82" s="32">
        <v>3.15</v>
      </c>
      <c r="AH82" s="32" t="s">
        <v>50</v>
      </c>
      <c r="AI82" s="43" t="s">
        <v>51</v>
      </c>
    </row>
    <row r="83" spans="1:35" s="44" customFormat="1" ht="20.100000000000001" customHeight="1">
      <c r="A83" s="37" t="s">
        <v>35</v>
      </c>
      <c r="B83" s="37" t="s">
        <v>215</v>
      </c>
      <c r="C83" s="38">
        <v>300697</v>
      </c>
      <c r="D83" s="117" t="s">
        <v>271</v>
      </c>
      <c r="E83" s="39" t="s">
        <v>217</v>
      </c>
      <c r="F83" s="39" t="s">
        <v>39</v>
      </c>
      <c r="G83" s="32" t="s">
        <v>40</v>
      </c>
      <c r="H83" s="32" t="s">
        <v>41</v>
      </c>
      <c r="I83" s="117" t="s">
        <v>42</v>
      </c>
      <c r="J83" s="40" t="s">
        <v>218</v>
      </c>
      <c r="K83" s="40" t="s">
        <v>219</v>
      </c>
      <c r="L83" s="40"/>
      <c r="M83" s="128" t="s">
        <v>272</v>
      </c>
      <c r="N83" s="128" t="s">
        <v>273</v>
      </c>
      <c r="O83" s="40" t="s">
        <v>222</v>
      </c>
      <c r="P83" s="41">
        <v>158</v>
      </c>
      <c r="Q83" s="41">
        <v>154</v>
      </c>
      <c r="R83" s="41">
        <v>153</v>
      </c>
      <c r="S83" s="126">
        <v>4.2012159999999996</v>
      </c>
      <c r="T83" s="42">
        <v>150</v>
      </c>
      <c r="U83" s="105">
        <v>5.9055118110236222</v>
      </c>
      <c r="V83" s="42">
        <v>88</v>
      </c>
      <c r="W83" s="105">
        <v>3.4645669291338583</v>
      </c>
      <c r="X83" s="42">
        <v>110</v>
      </c>
      <c r="Y83" s="105">
        <v>4.3307086614173231</v>
      </c>
      <c r="Z83" s="121">
        <v>3.8</v>
      </c>
      <c r="AA83" s="105">
        <v>8.3775659630253472</v>
      </c>
      <c r="AB83" s="98">
        <v>12</v>
      </c>
      <c r="AC83" s="99">
        <v>11.6</v>
      </c>
      <c r="AD83" s="99">
        <v>11</v>
      </c>
      <c r="AE83" s="98">
        <v>215</v>
      </c>
      <c r="AF83" s="98" t="s">
        <v>49</v>
      </c>
      <c r="AG83" s="32">
        <v>3.48</v>
      </c>
      <c r="AH83" s="32" t="s">
        <v>50</v>
      </c>
      <c r="AI83" s="43" t="s">
        <v>51</v>
      </c>
    </row>
    <row r="84" spans="1:35" s="44" customFormat="1" ht="20.100000000000001" customHeight="1">
      <c r="A84" s="37" t="s">
        <v>35</v>
      </c>
      <c r="B84" s="37" t="s">
        <v>215</v>
      </c>
      <c r="C84" s="38">
        <v>300629</v>
      </c>
      <c r="D84" s="117" t="s">
        <v>274</v>
      </c>
      <c r="E84" s="39" t="s">
        <v>217</v>
      </c>
      <c r="F84" s="39" t="s">
        <v>39</v>
      </c>
      <c r="G84" s="32" t="s">
        <v>40</v>
      </c>
      <c r="H84" s="32" t="s">
        <v>41</v>
      </c>
      <c r="I84" s="117" t="s">
        <v>66</v>
      </c>
      <c r="J84" s="40" t="s">
        <v>218</v>
      </c>
      <c r="K84" s="40" t="s">
        <v>219</v>
      </c>
      <c r="L84" s="40"/>
      <c r="M84" s="128" t="s">
        <v>275</v>
      </c>
      <c r="N84" s="128" t="s">
        <v>276</v>
      </c>
      <c r="O84" s="40" t="s">
        <v>222</v>
      </c>
      <c r="P84" s="41">
        <v>160</v>
      </c>
      <c r="Q84" s="41">
        <v>130</v>
      </c>
      <c r="R84" s="41">
        <v>168</v>
      </c>
      <c r="S84" s="126">
        <v>4.1096580000000005</v>
      </c>
      <c r="T84" s="42">
        <v>150</v>
      </c>
      <c r="U84" s="105">
        <v>5.9055118110236222</v>
      </c>
      <c r="V84" s="42">
        <v>70</v>
      </c>
      <c r="W84" s="105">
        <v>2.7559055118110236</v>
      </c>
      <c r="X84" s="42">
        <v>145</v>
      </c>
      <c r="Y84" s="105">
        <v>5.7086614173228343</v>
      </c>
      <c r="Z84" s="121">
        <v>3.89</v>
      </c>
      <c r="AA84" s="105">
        <v>8.5759819989917379</v>
      </c>
      <c r="AB84" s="98">
        <v>12</v>
      </c>
      <c r="AC84" s="99">
        <v>12.6</v>
      </c>
      <c r="AD84" s="99">
        <v>12</v>
      </c>
      <c r="AE84" s="98">
        <v>210</v>
      </c>
      <c r="AF84" s="98" t="s">
        <v>49</v>
      </c>
      <c r="AG84" s="32">
        <v>3.78</v>
      </c>
      <c r="AH84" s="32" t="s">
        <v>50</v>
      </c>
      <c r="AI84" s="43" t="s">
        <v>51</v>
      </c>
    </row>
    <row r="85" spans="1:35" s="44" customFormat="1" ht="20.100000000000001" customHeight="1">
      <c r="A85" s="37" t="s">
        <v>35</v>
      </c>
      <c r="B85" s="37" t="s">
        <v>215</v>
      </c>
      <c r="C85" s="38">
        <v>300604</v>
      </c>
      <c r="D85" s="117" t="s">
        <v>277</v>
      </c>
      <c r="E85" s="39" t="s">
        <v>217</v>
      </c>
      <c r="F85" s="39" t="s">
        <v>39</v>
      </c>
      <c r="G85" s="32" t="s">
        <v>40</v>
      </c>
      <c r="H85" s="32" t="s">
        <v>41</v>
      </c>
      <c r="I85" s="117" t="s">
        <v>42</v>
      </c>
      <c r="J85" s="40" t="s">
        <v>218</v>
      </c>
      <c r="K85" s="40" t="s">
        <v>219</v>
      </c>
      <c r="L85" s="40"/>
      <c r="M85" s="128" t="s">
        <v>278</v>
      </c>
      <c r="N85" s="128" t="s">
        <v>279</v>
      </c>
      <c r="O85" s="40" t="s">
        <v>222</v>
      </c>
      <c r="P85" s="41">
        <v>160</v>
      </c>
      <c r="Q85" s="41">
        <v>147</v>
      </c>
      <c r="R85" s="41">
        <v>168</v>
      </c>
      <c r="S85" s="126">
        <v>4.3</v>
      </c>
      <c r="T85" s="42">
        <v>150</v>
      </c>
      <c r="U85" s="105">
        <v>5.9055118110236222</v>
      </c>
      <c r="V85" s="42">
        <v>87</v>
      </c>
      <c r="W85" s="105">
        <v>3.4251968503937009</v>
      </c>
      <c r="X85" s="42">
        <v>145</v>
      </c>
      <c r="Y85" s="105">
        <v>5.7086614173228343</v>
      </c>
      <c r="Z85" s="121">
        <v>4.0599999999999996</v>
      </c>
      <c r="AA85" s="105">
        <v>8.9507678447060286</v>
      </c>
      <c r="AB85" s="98">
        <v>12</v>
      </c>
      <c r="AC85" s="99">
        <v>12.6</v>
      </c>
      <c r="AD85" s="99">
        <v>12</v>
      </c>
      <c r="AE85" s="98">
        <v>200</v>
      </c>
      <c r="AF85" s="98" t="s">
        <v>49</v>
      </c>
      <c r="AG85" s="32">
        <v>3.78</v>
      </c>
      <c r="AH85" s="32" t="s">
        <v>50</v>
      </c>
      <c r="AI85" s="43" t="s">
        <v>51</v>
      </c>
    </row>
    <row r="86" spans="1:35" s="44" customFormat="1" ht="20.100000000000001" customHeight="1">
      <c r="A86" s="37" t="s">
        <v>35</v>
      </c>
      <c r="B86" s="37" t="s">
        <v>215</v>
      </c>
      <c r="C86" s="38">
        <v>300605</v>
      </c>
      <c r="D86" s="117" t="s">
        <v>280</v>
      </c>
      <c r="E86" s="39" t="s">
        <v>217</v>
      </c>
      <c r="F86" s="39" t="s">
        <v>39</v>
      </c>
      <c r="G86" s="32" t="s">
        <v>40</v>
      </c>
      <c r="H86" s="32" t="s">
        <v>41</v>
      </c>
      <c r="I86" s="117" t="s">
        <v>42</v>
      </c>
      <c r="J86" s="40" t="s">
        <v>218</v>
      </c>
      <c r="K86" s="40" t="s">
        <v>219</v>
      </c>
      <c r="L86" s="40"/>
      <c r="M86" s="128" t="s">
        <v>281</v>
      </c>
      <c r="N86" s="128" t="s">
        <v>282</v>
      </c>
      <c r="O86" s="40" t="s">
        <v>222</v>
      </c>
      <c r="P86" s="41">
        <v>160</v>
      </c>
      <c r="Q86" s="41">
        <v>147</v>
      </c>
      <c r="R86" s="41">
        <v>168</v>
      </c>
      <c r="S86" s="126">
        <v>4.3</v>
      </c>
      <c r="T86" s="42">
        <v>150</v>
      </c>
      <c r="U86" s="105">
        <v>5.9055118110236222</v>
      </c>
      <c r="V86" s="42">
        <v>87</v>
      </c>
      <c r="W86" s="105">
        <v>3.4251968503937009</v>
      </c>
      <c r="X86" s="42">
        <v>145</v>
      </c>
      <c r="Y86" s="105">
        <v>5.7086614173228343</v>
      </c>
      <c r="Z86" s="121">
        <v>4.0599999999999996</v>
      </c>
      <c r="AA86" s="105">
        <v>8.9507678447060286</v>
      </c>
      <c r="AB86" s="98">
        <v>12</v>
      </c>
      <c r="AC86" s="99">
        <v>12.6</v>
      </c>
      <c r="AD86" s="99">
        <v>12</v>
      </c>
      <c r="AE86" s="98">
        <v>200</v>
      </c>
      <c r="AF86" s="98" t="s">
        <v>49</v>
      </c>
      <c r="AG86" s="32">
        <v>3.78</v>
      </c>
      <c r="AH86" s="32" t="s">
        <v>58</v>
      </c>
      <c r="AI86" s="43" t="s">
        <v>51</v>
      </c>
    </row>
    <row r="87" spans="1:35" s="44" customFormat="1" ht="20.100000000000001" customHeight="1">
      <c r="A87" s="37" t="s">
        <v>35</v>
      </c>
      <c r="B87" s="37" t="s">
        <v>215</v>
      </c>
      <c r="C87" s="38">
        <v>300606</v>
      </c>
      <c r="D87" s="117" t="s">
        <v>283</v>
      </c>
      <c r="E87" s="39" t="s">
        <v>217</v>
      </c>
      <c r="F87" s="39" t="s">
        <v>39</v>
      </c>
      <c r="G87" s="32" t="s">
        <v>40</v>
      </c>
      <c r="H87" s="32" t="s">
        <v>41</v>
      </c>
      <c r="I87" s="117" t="s">
        <v>42</v>
      </c>
      <c r="J87" s="40" t="s">
        <v>218</v>
      </c>
      <c r="K87" s="40" t="s">
        <v>219</v>
      </c>
      <c r="L87" s="40"/>
      <c r="M87" s="128" t="s">
        <v>284</v>
      </c>
      <c r="N87" s="128" t="s">
        <v>285</v>
      </c>
      <c r="O87" s="40" t="s">
        <v>222</v>
      </c>
      <c r="P87" s="41">
        <v>156</v>
      </c>
      <c r="Q87" s="41">
        <v>146</v>
      </c>
      <c r="R87" s="41">
        <v>189</v>
      </c>
      <c r="S87" s="126">
        <v>4.55</v>
      </c>
      <c r="T87" s="42">
        <v>133</v>
      </c>
      <c r="U87" s="105">
        <v>5.2362204724409454</v>
      </c>
      <c r="V87" s="42">
        <v>90</v>
      </c>
      <c r="W87" s="105">
        <v>3.5433070866141736</v>
      </c>
      <c r="X87" s="42">
        <v>164</v>
      </c>
      <c r="Y87" s="105">
        <v>6.4566929133858268</v>
      </c>
      <c r="Z87" s="121">
        <v>4.24</v>
      </c>
      <c r="AA87" s="105">
        <v>9.34759991663881</v>
      </c>
      <c r="AB87" s="98">
        <v>12</v>
      </c>
      <c r="AC87" s="99">
        <v>12.6</v>
      </c>
      <c r="AD87" s="99">
        <v>12</v>
      </c>
      <c r="AE87" s="98">
        <v>210</v>
      </c>
      <c r="AF87" s="98" t="s">
        <v>49</v>
      </c>
      <c r="AG87" s="32">
        <v>3.78</v>
      </c>
      <c r="AH87" s="32" t="s">
        <v>50</v>
      </c>
      <c r="AI87" s="43" t="s">
        <v>51</v>
      </c>
    </row>
    <row r="88" spans="1:35" s="44" customFormat="1" ht="20.100000000000001" customHeight="1">
      <c r="A88" s="37" t="s">
        <v>35</v>
      </c>
      <c r="B88" s="37" t="s">
        <v>215</v>
      </c>
      <c r="C88" s="38">
        <v>300607</v>
      </c>
      <c r="D88" s="117" t="s">
        <v>286</v>
      </c>
      <c r="E88" s="39" t="s">
        <v>217</v>
      </c>
      <c r="F88" s="39" t="s">
        <v>39</v>
      </c>
      <c r="G88" s="32" t="s">
        <v>40</v>
      </c>
      <c r="H88" s="32" t="s">
        <v>41</v>
      </c>
      <c r="I88" s="117" t="s">
        <v>42</v>
      </c>
      <c r="J88" s="40" t="s">
        <v>218</v>
      </c>
      <c r="K88" s="40" t="s">
        <v>219</v>
      </c>
      <c r="L88" s="40"/>
      <c r="M88" s="128" t="s">
        <v>287</v>
      </c>
      <c r="N88" s="128" t="s">
        <v>288</v>
      </c>
      <c r="O88" s="40" t="s">
        <v>222</v>
      </c>
      <c r="P88" s="41">
        <v>156</v>
      </c>
      <c r="Q88" s="41">
        <v>146</v>
      </c>
      <c r="R88" s="41">
        <v>189</v>
      </c>
      <c r="S88" s="126">
        <v>4.55</v>
      </c>
      <c r="T88" s="42">
        <v>133</v>
      </c>
      <c r="U88" s="105">
        <v>5.2362204724409454</v>
      </c>
      <c r="V88" s="42">
        <v>90</v>
      </c>
      <c r="W88" s="105">
        <v>3.5433070866141736</v>
      </c>
      <c r="X88" s="42">
        <v>164</v>
      </c>
      <c r="Y88" s="105">
        <v>6.4566929133858268</v>
      </c>
      <c r="Z88" s="121">
        <v>4.24</v>
      </c>
      <c r="AA88" s="105">
        <v>9.34759991663881</v>
      </c>
      <c r="AB88" s="98">
        <v>12</v>
      </c>
      <c r="AC88" s="99">
        <v>12.6</v>
      </c>
      <c r="AD88" s="99">
        <v>12</v>
      </c>
      <c r="AE88" s="98">
        <v>210</v>
      </c>
      <c r="AF88" s="98" t="s">
        <v>49</v>
      </c>
      <c r="AG88" s="32">
        <v>3.78</v>
      </c>
      <c r="AH88" s="32" t="s">
        <v>58</v>
      </c>
      <c r="AI88" s="43" t="s">
        <v>51</v>
      </c>
    </row>
    <row r="89" spans="1:35" s="44" customFormat="1" ht="20.100000000000001" customHeight="1">
      <c r="A89" s="37" t="s">
        <v>35</v>
      </c>
      <c r="B89" s="37" t="s">
        <v>215</v>
      </c>
      <c r="C89" s="38">
        <v>300698</v>
      </c>
      <c r="D89" s="117" t="s">
        <v>289</v>
      </c>
      <c r="E89" s="39" t="s">
        <v>217</v>
      </c>
      <c r="F89" s="39" t="s">
        <v>39</v>
      </c>
      <c r="G89" s="32" t="s">
        <v>40</v>
      </c>
      <c r="H89" s="32" t="s">
        <v>41</v>
      </c>
      <c r="I89" s="117" t="s">
        <v>42</v>
      </c>
      <c r="J89" s="40" t="s">
        <v>218</v>
      </c>
      <c r="K89" s="40" t="s">
        <v>219</v>
      </c>
      <c r="L89" s="40"/>
      <c r="M89" s="128" t="s">
        <v>290</v>
      </c>
      <c r="N89" s="128" t="s">
        <v>291</v>
      </c>
      <c r="O89" s="40" t="s">
        <v>222</v>
      </c>
      <c r="P89" s="41">
        <v>158</v>
      </c>
      <c r="Q89" s="41">
        <v>154</v>
      </c>
      <c r="R89" s="41">
        <v>153</v>
      </c>
      <c r="S89" s="126">
        <v>4.2012159999999996</v>
      </c>
      <c r="T89" s="42">
        <v>150</v>
      </c>
      <c r="U89" s="105">
        <v>5.9055118110236222</v>
      </c>
      <c r="V89" s="42">
        <v>88</v>
      </c>
      <c r="W89" s="105">
        <v>3.4645669291338583</v>
      </c>
      <c r="X89" s="42">
        <v>110</v>
      </c>
      <c r="Y89" s="105">
        <v>4.3307086614173231</v>
      </c>
      <c r="Z89" s="121">
        <v>3.8</v>
      </c>
      <c r="AA89" s="105">
        <v>8.3775659630253472</v>
      </c>
      <c r="AB89" s="98">
        <v>12</v>
      </c>
      <c r="AC89" s="99">
        <v>11.8</v>
      </c>
      <c r="AD89" s="99" t="s">
        <v>292</v>
      </c>
      <c r="AE89" s="98">
        <v>230</v>
      </c>
      <c r="AF89" s="98" t="s">
        <v>49</v>
      </c>
      <c r="AG89" s="32">
        <v>3.54</v>
      </c>
      <c r="AH89" s="32" t="s">
        <v>50</v>
      </c>
      <c r="AI89" s="43" t="s">
        <v>51</v>
      </c>
    </row>
    <row r="90" spans="1:35" s="44" customFormat="1" ht="20.100000000000001" customHeight="1">
      <c r="A90" s="37" t="s">
        <v>35</v>
      </c>
      <c r="B90" s="37" t="s">
        <v>215</v>
      </c>
      <c r="C90" s="38">
        <v>300609</v>
      </c>
      <c r="D90" s="117" t="s">
        <v>293</v>
      </c>
      <c r="E90" s="39" t="s">
        <v>217</v>
      </c>
      <c r="F90" s="39" t="s">
        <v>39</v>
      </c>
      <c r="G90" s="32" t="s">
        <v>40</v>
      </c>
      <c r="H90" s="32" t="s">
        <v>41</v>
      </c>
      <c r="I90" s="117" t="s">
        <v>42</v>
      </c>
      <c r="J90" s="40" t="s">
        <v>218</v>
      </c>
      <c r="K90" s="40" t="s">
        <v>219</v>
      </c>
      <c r="L90" s="40"/>
      <c r="M90" s="128" t="s">
        <v>294</v>
      </c>
      <c r="N90" s="128" t="s">
        <v>295</v>
      </c>
      <c r="O90" s="40" t="s">
        <v>222</v>
      </c>
      <c r="P90" s="41">
        <v>158</v>
      </c>
      <c r="Q90" s="41">
        <v>152</v>
      </c>
      <c r="R90" s="41">
        <v>183</v>
      </c>
      <c r="S90" s="126">
        <v>5.4747439999999994</v>
      </c>
      <c r="T90" s="42">
        <v>150</v>
      </c>
      <c r="U90" s="105">
        <v>5.9055118110236222</v>
      </c>
      <c r="V90" s="42">
        <v>87</v>
      </c>
      <c r="W90" s="105">
        <v>3.4251968503937009</v>
      </c>
      <c r="X90" s="42">
        <v>161</v>
      </c>
      <c r="Y90" s="105">
        <v>6.3385826771653546</v>
      </c>
      <c r="Z90" s="121">
        <v>4.9896766000000001</v>
      </c>
      <c r="AA90" s="105">
        <v>11.000353908069485</v>
      </c>
      <c r="AB90" s="98">
        <v>12</v>
      </c>
      <c r="AC90" s="99">
        <v>14.7</v>
      </c>
      <c r="AD90" s="99">
        <v>14</v>
      </c>
      <c r="AE90" s="98">
        <v>230</v>
      </c>
      <c r="AF90" s="98" t="s">
        <v>49</v>
      </c>
      <c r="AG90" s="32">
        <v>4.4099999999999993</v>
      </c>
      <c r="AH90" s="32" t="s">
        <v>50</v>
      </c>
      <c r="AI90" s="43" t="s">
        <v>51</v>
      </c>
    </row>
    <row r="91" spans="1:35" s="44" customFormat="1" ht="20.100000000000001" customHeight="1">
      <c r="A91" s="37" t="s">
        <v>35</v>
      </c>
      <c r="B91" s="37" t="s">
        <v>215</v>
      </c>
      <c r="C91" s="38">
        <v>300623</v>
      </c>
      <c r="D91" s="117" t="s">
        <v>296</v>
      </c>
      <c r="E91" s="39" t="s">
        <v>217</v>
      </c>
      <c r="F91" s="39" t="s">
        <v>39</v>
      </c>
      <c r="G91" s="32" t="s">
        <v>40</v>
      </c>
      <c r="H91" s="32" t="s">
        <v>41</v>
      </c>
      <c r="I91" s="117" t="s">
        <v>42</v>
      </c>
      <c r="J91" s="40" t="s">
        <v>218</v>
      </c>
      <c r="K91" s="40" t="s">
        <v>219</v>
      </c>
      <c r="L91" s="40"/>
      <c r="M91" s="128" t="s">
        <v>297</v>
      </c>
      <c r="N91" s="128" t="s">
        <v>298</v>
      </c>
      <c r="O91" s="40" t="s">
        <v>222</v>
      </c>
      <c r="P91" s="41">
        <v>158</v>
      </c>
      <c r="Q91" s="41">
        <v>152</v>
      </c>
      <c r="R91" s="41">
        <v>183</v>
      </c>
      <c r="S91" s="126">
        <v>5.4247439999999996</v>
      </c>
      <c r="T91" s="42">
        <v>150</v>
      </c>
      <c r="U91" s="105">
        <v>5.9055118110236222</v>
      </c>
      <c r="V91" s="42">
        <v>87</v>
      </c>
      <c r="W91" s="105">
        <v>3.4251968503937009</v>
      </c>
      <c r="X91" s="42">
        <v>161</v>
      </c>
      <c r="Y91" s="105">
        <v>6.3385826771653546</v>
      </c>
      <c r="Z91" s="121">
        <v>4.9596765999999999</v>
      </c>
      <c r="AA91" s="105">
        <v>10.934215229414022</v>
      </c>
      <c r="AB91" s="98">
        <v>12</v>
      </c>
      <c r="AC91" s="99">
        <v>14.7</v>
      </c>
      <c r="AD91" s="99">
        <v>14</v>
      </c>
      <c r="AE91" s="98">
        <v>230</v>
      </c>
      <c r="AF91" s="98" t="s">
        <v>49</v>
      </c>
      <c r="AG91" s="32">
        <v>4.4099999999999993</v>
      </c>
      <c r="AH91" s="32" t="s">
        <v>50</v>
      </c>
      <c r="AI91" s="43" t="s">
        <v>51</v>
      </c>
    </row>
    <row r="92" spans="1:35" s="44" customFormat="1" ht="20.100000000000001" customHeight="1">
      <c r="A92" s="37" t="s">
        <v>35</v>
      </c>
      <c r="B92" s="37" t="s">
        <v>215</v>
      </c>
      <c r="C92" s="38">
        <v>300611</v>
      </c>
      <c r="D92" s="117" t="s">
        <v>299</v>
      </c>
      <c r="E92" s="39" t="s">
        <v>217</v>
      </c>
      <c r="F92" s="39" t="s">
        <v>39</v>
      </c>
      <c r="G92" s="32" t="s">
        <v>40</v>
      </c>
      <c r="H92" s="32" t="s">
        <v>41</v>
      </c>
      <c r="I92" s="117" t="s">
        <v>42</v>
      </c>
      <c r="J92" s="40" t="s">
        <v>218</v>
      </c>
      <c r="K92" s="40" t="s">
        <v>219</v>
      </c>
      <c r="L92" s="40"/>
      <c r="M92" s="128" t="s">
        <v>300</v>
      </c>
      <c r="N92" s="128" t="s">
        <v>301</v>
      </c>
      <c r="O92" s="40" t="s">
        <v>222</v>
      </c>
      <c r="P92" s="41">
        <v>183</v>
      </c>
      <c r="Q92" s="41">
        <v>153</v>
      </c>
      <c r="R92" s="41">
        <v>178</v>
      </c>
      <c r="S92" s="126">
        <v>6.06</v>
      </c>
      <c r="T92" s="42">
        <v>175</v>
      </c>
      <c r="U92" s="105">
        <v>6.8897637795275584</v>
      </c>
      <c r="V92" s="42">
        <v>87</v>
      </c>
      <c r="W92" s="105">
        <v>3.4251968503937009</v>
      </c>
      <c r="X92" s="42">
        <v>155</v>
      </c>
      <c r="Y92" s="105">
        <v>6.1023622047244102</v>
      </c>
      <c r="Z92" s="121">
        <v>5.62</v>
      </c>
      <c r="AA92" s="105">
        <v>12.389979134790121</v>
      </c>
      <c r="AB92" s="98">
        <v>12</v>
      </c>
      <c r="AC92" s="99">
        <v>18.899999999999999</v>
      </c>
      <c r="AD92" s="99">
        <v>18</v>
      </c>
      <c r="AE92" s="98">
        <v>270</v>
      </c>
      <c r="AF92" s="98" t="s">
        <v>49</v>
      </c>
      <c r="AG92" s="32">
        <v>5.669999999999999</v>
      </c>
      <c r="AH92" s="32" t="s">
        <v>50</v>
      </c>
      <c r="AI92" s="43" t="s">
        <v>51</v>
      </c>
    </row>
    <row r="93" spans="1:35" s="44" customFormat="1" ht="20.100000000000001" customHeight="1">
      <c r="A93" s="37" t="s">
        <v>35</v>
      </c>
      <c r="B93" s="37" t="s">
        <v>215</v>
      </c>
      <c r="C93" s="38">
        <v>300808</v>
      </c>
      <c r="D93" s="117" t="s">
        <v>302</v>
      </c>
      <c r="E93" s="39" t="s">
        <v>217</v>
      </c>
      <c r="F93" s="39" t="s">
        <v>39</v>
      </c>
      <c r="G93" s="32" t="s">
        <v>40</v>
      </c>
      <c r="H93" s="32" t="s">
        <v>41</v>
      </c>
      <c r="I93" s="117" t="s">
        <v>42</v>
      </c>
      <c r="J93" s="40" t="s">
        <v>218</v>
      </c>
      <c r="K93" s="40" t="s">
        <v>219</v>
      </c>
      <c r="L93" s="40"/>
      <c r="M93" s="128" t="s">
        <v>303</v>
      </c>
      <c r="N93" s="128" t="s">
        <v>304</v>
      </c>
      <c r="O93" s="40" t="s">
        <v>222</v>
      </c>
      <c r="P93" s="41">
        <v>158</v>
      </c>
      <c r="Q93" s="41">
        <v>152</v>
      </c>
      <c r="R93" s="41">
        <v>183</v>
      </c>
      <c r="S93" s="126">
        <v>5.67</v>
      </c>
      <c r="T93" s="42">
        <v>150</v>
      </c>
      <c r="U93" s="105">
        <v>5.9055118110236222</v>
      </c>
      <c r="V93" s="42">
        <v>87</v>
      </c>
      <c r="W93" s="105">
        <v>3.4251968503937009</v>
      </c>
      <c r="X93" s="42">
        <v>161</v>
      </c>
      <c r="Y93" s="105">
        <v>6.3385826771653546</v>
      </c>
      <c r="Z93" s="121">
        <v>5.1797731999999996</v>
      </c>
      <c r="AA93" s="105">
        <v>11.419445172766022</v>
      </c>
      <c r="AB93" s="98">
        <v>12</v>
      </c>
      <c r="AC93" s="99">
        <v>18.899999999999999</v>
      </c>
      <c r="AD93" s="99">
        <v>18</v>
      </c>
      <c r="AE93" s="98">
        <v>270</v>
      </c>
      <c r="AF93" s="98" t="s">
        <v>49</v>
      </c>
      <c r="AG93" s="32">
        <v>5.669999999999999</v>
      </c>
      <c r="AH93" s="32" t="s">
        <v>50</v>
      </c>
      <c r="AI93" s="43" t="s">
        <v>51</v>
      </c>
    </row>
    <row r="94" spans="1:35" s="44" customFormat="1" ht="20.100000000000001" customHeight="1">
      <c r="A94" s="37" t="s">
        <v>35</v>
      </c>
      <c r="B94" s="37" t="s">
        <v>215</v>
      </c>
      <c r="C94" s="38">
        <v>300610</v>
      </c>
      <c r="D94" s="117" t="s">
        <v>305</v>
      </c>
      <c r="E94" s="39" t="s">
        <v>217</v>
      </c>
      <c r="F94" s="39" t="s">
        <v>39</v>
      </c>
      <c r="G94" s="32" t="s">
        <v>40</v>
      </c>
      <c r="H94" s="32" t="s">
        <v>41</v>
      </c>
      <c r="I94" s="117" t="s">
        <v>42</v>
      </c>
      <c r="J94" s="40" t="s">
        <v>218</v>
      </c>
      <c r="K94" s="40" t="s">
        <v>219</v>
      </c>
      <c r="L94" s="40"/>
      <c r="M94" s="128" t="s">
        <v>306</v>
      </c>
      <c r="N94" s="128" t="s">
        <v>307</v>
      </c>
      <c r="O94" s="40" t="s">
        <v>222</v>
      </c>
      <c r="P94" s="41">
        <v>183</v>
      </c>
      <c r="Q94" s="41">
        <v>153</v>
      </c>
      <c r="R94" s="41">
        <v>178</v>
      </c>
      <c r="S94" s="126">
        <v>6.06</v>
      </c>
      <c r="T94" s="42">
        <v>175</v>
      </c>
      <c r="U94" s="105">
        <v>6.8897637795275584</v>
      </c>
      <c r="V94" s="42">
        <v>87</v>
      </c>
      <c r="W94" s="105">
        <v>3.4251968503937009</v>
      </c>
      <c r="X94" s="42">
        <v>155</v>
      </c>
      <c r="Y94" s="105">
        <v>6.1023622047244102</v>
      </c>
      <c r="Z94" s="121">
        <v>5.62</v>
      </c>
      <c r="AA94" s="105">
        <v>12.389979134790121</v>
      </c>
      <c r="AB94" s="98">
        <v>12</v>
      </c>
      <c r="AC94" s="99">
        <v>18.899999999999999</v>
      </c>
      <c r="AD94" s="99">
        <v>18</v>
      </c>
      <c r="AE94" s="98">
        <v>270</v>
      </c>
      <c r="AF94" s="98" t="s">
        <v>49</v>
      </c>
      <c r="AG94" s="32">
        <v>5.669999999999999</v>
      </c>
      <c r="AH94" s="32" t="s">
        <v>58</v>
      </c>
      <c r="AI94" s="43" t="s">
        <v>51</v>
      </c>
    </row>
    <row r="95" spans="1:35" s="44" customFormat="1" ht="20.100000000000001" customHeight="1">
      <c r="A95" s="37" t="s">
        <v>35</v>
      </c>
      <c r="B95" s="37" t="s">
        <v>215</v>
      </c>
      <c r="C95" s="38">
        <v>300616</v>
      </c>
      <c r="D95" s="117" t="s">
        <v>308</v>
      </c>
      <c r="E95" s="39" t="s">
        <v>217</v>
      </c>
      <c r="F95" s="39" t="s">
        <v>39</v>
      </c>
      <c r="G95" s="32" t="s">
        <v>40</v>
      </c>
      <c r="H95" s="32" t="s">
        <v>41</v>
      </c>
      <c r="I95" s="117" t="s">
        <v>42</v>
      </c>
      <c r="J95" s="40" t="s">
        <v>218</v>
      </c>
      <c r="K95" s="40" t="s">
        <v>219</v>
      </c>
      <c r="L95" s="40"/>
      <c r="M95" s="128" t="s">
        <v>309</v>
      </c>
      <c r="N95" s="128" t="s">
        <v>310</v>
      </c>
      <c r="O95" s="40" t="s">
        <v>222</v>
      </c>
      <c r="P95" s="41">
        <v>158</v>
      </c>
      <c r="Q95" s="41">
        <v>152</v>
      </c>
      <c r="R95" s="41">
        <v>183</v>
      </c>
      <c r="S95" s="126">
        <v>5.67</v>
      </c>
      <c r="T95" s="42">
        <v>150</v>
      </c>
      <c r="U95" s="105">
        <v>5.9055118110236222</v>
      </c>
      <c r="V95" s="42">
        <v>87</v>
      </c>
      <c r="W95" s="105">
        <v>3.4251968503937009</v>
      </c>
      <c r="X95" s="42">
        <v>161</v>
      </c>
      <c r="Y95" s="105">
        <v>6.3385826771653546</v>
      </c>
      <c r="Z95" s="121">
        <v>5.1797731999999996</v>
      </c>
      <c r="AA95" s="105">
        <v>11.419445172766022</v>
      </c>
      <c r="AB95" s="98">
        <v>12</v>
      </c>
      <c r="AC95" s="99">
        <v>18.899999999999999</v>
      </c>
      <c r="AD95" s="99">
        <v>18</v>
      </c>
      <c r="AE95" s="98">
        <v>270</v>
      </c>
      <c r="AF95" s="98" t="s">
        <v>49</v>
      </c>
      <c r="AG95" s="32">
        <v>5.669999999999999</v>
      </c>
      <c r="AH95" s="32" t="s">
        <v>50</v>
      </c>
      <c r="AI95" s="43" t="s">
        <v>51</v>
      </c>
    </row>
    <row r="96" spans="1:35" s="44" customFormat="1" ht="20.100000000000001" customHeight="1">
      <c r="A96" s="37" t="s">
        <v>35</v>
      </c>
      <c r="B96" s="37" t="s">
        <v>215</v>
      </c>
      <c r="C96" s="38">
        <v>300614</v>
      </c>
      <c r="D96" s="117" t="s">
        <v>311</v>
      </c>
      <c r="E96" s="39" t="s">
        <v>217</v>
      </c>
      <c r="F96" s="39" t="s">
        <v>39</v>
      </c>
      <c r="G96" s="32" t="s">
        <v>40</v>
      </c>
      <c r="H96" s="32" t="s">
        <v>41</v>
      </c>
      <c r="I96" s="117" t="s">
        <v>42</v>
      </c>
      <c r="J96" s="40" t="s">
        <v>218</v>
      </c>
      <c r="K96" s="40" t="s">
        <v>219</v>
      </c>
      <c r="L96" s="40"/>
      <c r="M96" s="128" t="s">
        <v>312</v>
      </c>
      <c r="N96" s="128" t="s">
        <v>313</v>
      </c>
      <c r="O96" s="40" t="s">
        <v>222</v>
      </c>
      <c r="P96" s="41">
        <v>183</v>
      </c>
      <c r="Q96" s="41">
        <v>153</v>
      </c>
      <c r="R96" s="41">
        <v>178</v>
      </c>
      <c r="S96" s="126">
        <v>6.4129221999999997</v>
      </c>
      <c r="T96" s="42">
        <v>175</v>
      </c>
      <c r="U96" s="105">
        <v>6.8897637795275584</v>
      </c>
      <c r="V96" s="42">
        <v>87</v>
      </c>
      <c r="W96" s="105">
        <v>3.4251968503937009</v>
      </c>
      <c r="X96" s="42">
        <v>155</v>
      </c>
      <c r="Y96" s="105">
        <v>6.1023622047244102</v>
      </c>
      <c r="Z96" s="121">
        <v>5.94</v>
      </c>
      <c r="AA96" s="105">
        <v>13.095458373781728</v>
      </c>
      <c r="AB96" s="98">
        <v>12</v>
      </c>
      <c r="AC96" s="99">
        <v>18.899999999999999</v>
      </c>
      <c r="AD96" s="99">
        <v>18</v>
      </c>
      <c r="AE96" s="98">
        <v>310</v>
      </c>
      <c r="AF96" s="98" t="s">
        <v>49</v>
      </c>
      <c r="AG96" s="32">
        <v>5.669999999999999</v>
      </c>
      <c r="AH96" s="32" t="s">
        <v>58</v>
      </c>
      <c r="AI96" s="43" t="s">
        <v>51</v>
      </c>
    </row>
    <row r="97" spans="1:35" s="44" customFormat="1" ht="20.100000000000001" customHeight="1">
      <c r="A97" s="37" t="s">
        <v>35</v>
      </c>
      <c r="B97" s="37" t="s">
        <v>215</v>
      </c>
      <c r="C97" s="38">
        <v>300821</v>
      </c>
      <c r="D97" s="117" t="s">
        <v>314</v>
      </c>
      <c r="E97" s="39" t="s">
        <v>217</v>
      </c>
      <c r="F97" s="39" t="s">
        <v>39</v>
      </c>
      <c r="G97" s="32" t="s">
        <v>40</v>
      </c>
      <c r="H97" s="32" t="s">
        <v>41</v>
      </c>
      <c r="I97" s="117" t="s">
        <v>42</v>
      </c>
      <c r="J97" s="40" t="s">
        <v>218</v>
      </c>
      <c r="K97" s="40" t="s">
        <v>219</v>
      </c>
      <c r="L97" s="40"/>
      <c r="M97" s="128" t="s">
        <v>315</v>
      </c>
      <c r="N97" s="128" t="s">
        <v>316</v>
      </c>
      <c r="O97" s="40" t="s">
        <v>222</v>
      </c>
      <c r="P97" s="41">
        <v>183</v>
      </c>
      <c r="Q97" s="41">
        <v>153</v>
      </c>
      <c r="R97" s="41">
        <v>178</v>
      </c>
      <c r="S97" s="126">
        <v>6.46</v>
      </c>
      <c r="T97" s="42">
        <v>175</v>
      </c>
      <c r="U97" s="105">
        <v>6.8897637795275584</v>
      </c>
      <c r="V97" s="42">
        <v>87</v>
      </c>
      <c r="W97" s="105">
        <v>3.4251968503937009</v>
      </c>
      <c r="X97" s="42">
        <v>175</v>
      </c>
      <c r="Y97" s="105">
        <v>6.8897637795275584</v>
      </c>
      <c r="Z97" s="121">
        <v>6.0196177999999998</v>
      </c>
      <c r="AA97" s="105">
        <v>13.270985576763559</v>
      </c>
      <c r="AB97" s="98">
        <v>12</v>
      </c>
      <c r="AC97" s="99">
        <v>18.899999999999999</v>
      </c>
      <c r="AD97" s="99">
        <v>18</v>
      </c>
      <c r="AE97" s="98">
        <v>310</v>
      </c>
      <c r="AF97" s="98" t="s">
        <v>49</v>
      </c>
      <c r="AG97" s="32">
        <v>5.669999999999999</v>
      </c>
      <c r="AH97" s="32" t="s">
        <v>58</v>
      </c>
      <c r="AI97" s="43" t="s">
        <v>51</v>
      </c>
    </row>
    <row r="98" spans="1:35" s="44" customFormat="1" ht="20.100000000000001" customHeight="1">
      <c r="A98" s="37" t="s">
        <v>35</v>
      </c>
      <c r="B98" s="37" t="s">
        <v>215</v>
      </c>
      <c r="C98" s="38">
        <v>300630</v>
      </c>
      <c r="D98" s="117" t="s">
        <v>317</v>
      </c>
      <c r="E98" s="39" t="s">
        <v>217</v>
      </c>
      <c r="F98" s="39" t="s">
        <v>39</v>
      </c>
      <c r="G98" s="32" t="s">
        <v>40</v>
      </c>
      <c r="H98" s="32" t="s">
        <v>41</v>
      </c>
      <c r="I98" s="117" t="s">
        <v>42</v>
      </c>
      <c r="J98" s="40" t="s">
        <v>218</v>
      </c>
      <c r="K98" s="40" t="s">
        <v>219</v>
      </c>
      <c r="L98" s="40"/>
      <c r="M98" s="128" t="s">
        <v>318</v>
      </c>
      <c r="N98" s="128" t="s">
        <v>319</v>
      </c>
      <c r="O98" s="40" t="s">
        <v>222</v>
      </c>
      <c r="P98" s="41">
        <v>213</v>
      </c>
      <c r="Q98" s="41">
        <v>155</v>
      </c>
      <c r="R98" s="41">
        <v>176</v>
      </c>
      <c r="S98" s="126">
        <v>7.4468517999999992</v>
      </c>
      <c r="T98" s="42">
        <v>205</v>
      </c>
      <c r="U98" s="105">
        <v>8.0708661417322833</v>
      </c>
      <c r="V98" s="42">
        <v>87</v>
      </c>
      <c r="W98" s="105">
        <v>3.4251968503937009</v>
      </c>
      <c r="X98" s="42">
        <v>162</v>
      </c>
      <c r="Y98" s="105">
        <v>6.3779527559055111</v>
      </c>
      <c r="Z98" s="121">
        <v>6.9900995999999997</v>
      </c>
      <c r="AA98" s="105">
        <v>15.410531707136078</v>
      </c>
      <c r="AB98" s="98">
        <v>12</v>
      </c>
      <c r="AC98" s="99">
        <v>22.1</v>
      </c>
      <c r="AD98" s="99">
        <v>21</v>
      </c>
      <c r="AE98" s="98">
        <v>350</v>
      </c>
      <c r="AF98" s="98" t="s">
        <v>49</v>
      </c>
      <c r="AG98" s="32">
        <v>6.63</v>
      </c>
      <c r="AH98" s="32" t="s">
        <v>58</v>
      </c>
      <c r="AI98" s="43" t="s">
        <v>51</v>
      </c>
    </row>
    <row r="99" spans="1:35" s="44" customFormat="1" ht="20.100000000000001" customHeight="1">
      <c r="A99" s="37" t="s">
        <v>35</v>
      </c>
      <c r="B99" s="37" t="s">
        <v>215</v>
      </c>
      <c r="C99" s="38">
        <v>300753</v>
      </c>
      <c r="D99" s="117" t="s">
        <v>320</v>
      </c>
      <c r="E99" s="39" t="s">
        <v>217</v>
      </c>
      <c r="F99" s="39" t="s">
        <v>39</v>
      </c>
      <c r="G99" s="32" t="s">
        <v>40</v>
      </c>
      <c r="H99" s="32" t="s">
        <v>41</v>
      </c>
      <c r="I99" s="117" t="s">
        <v>42</v>
      </c>
      <c r="J99" s="40" t="s">
        <v>218</v>
      </c>
      <c r="K99" s="40" t="s">
        <v>219</v>
      </c>
      <c r="L99" s="40"/>
      <c r="M99" s="128" t="s">
        <v>321</v>
      </c>
      <c r="N99" s="128" t="s">
        <v>322</v>
      </c>
      <c r="O99" s="40" t="s">
        <v>222</v>
      </c>
      <c r="P99" s="41">
        <v>203</v>
      </c>
      <c r="Q99" s="41">
        <v>177</v>
      </c>
      <c r="R99" s="41">
        <v>245</v>
      </c>
      <c r="S99" s="126">
        <v>10.3</v>
      </c>
      <c r="T99" s="42">
        <v>166</v>
      </c>
      <c r="U99" s="105">
        <v>6.5354330708661417</v>
      </c>
      <c r="V99" s="42">
        <v>126</v>
      </c>
      <c r="W99" s="105">
        <v>4.9606299212598426</v>
      </c>
      <c r="X99" s="42">
        <v>173</v>
      </c>
      <c r="Y99" s="105">
        <v>6.8110236220472444</v>
      </c>
      <c r="Z99" s="121">
        <v>9.48</v>
      </c>
      <c r="AA99" s="105">
        <v>20.899822455126394</v>
      </c>
      <c r="AB99" s="98">
        <v>12</v>
      </c>
      <c r="AC99" s="99">
        <v>31.6</v>
      </c>
      <c r="AD99" s="99">
        <v>30</v>
      </c>
      <c r="AE99" s="98">
        <v>400</v>
      </c>
      <c r="AF99" s="98" t="s">
        <v>49</v>
      </c>
      <c r="AG99" s="32">
        <v>9.48</v>
      </c>
      <c r="AH99" s="32" t="s">
        <v>58</v>
      </c>
      <c r="AI99" s="43" t="s">
        <v>51</v>
      </c>
    </row>
    <row r="100" spans="1:35" s="44" customFormat="1" ht="20.100000000000001" customHeight="1">
      <c r="A100" s="37" t="s">
        <v>35</v>
      </c>
      <c r="B100" s="37" t="s">
        <v>323</v>
      </c>
      <c r="C100" s="38" t="s">
        <v>324</v>
      </c>
      <c r="D100" s="117" t="s">
        <v>325</v>
      </c>
      <c r="E100" s="39" t="s">
        <v>326</v>
      </c>
      <c r="F100" s="39" t="s">
        <v>39</v>
      </c>
      <c r="G100" s="32" t="s">
        <v>41</v>
      </c>
      <c r="H100" s="32" t="s">
        <v>40</v>
      </c>
      <c r="I100" s="117" t="s">
        <v>66</v>
      </c>
      <c r="J100" s="40" t="s">
        <v>327</v>
      </c>
      <c r="K100" s="40" t="s">
        <v>328</v>
      </c>
      <c r="L100" s="40"/>
      <c r="M100" s="128" t="s">
        <v>329</v>
      </c>
      <c r="N100" s="128" t="s">
        <v>330</v>
      </c>
      <c r="O100" s="40" t="s">
        <v>331</v>
      </c>
      <c r="P100" s="41">
        <v>121</v>
      </c>
      <c r="Q100" s="41">
        <v>76</v>
      </c>
      <c r="R100" s="41">
        <v>115</v>
      </c>
      <c r="S100" s="126">
        <v>2.3819961999999997</v>
      </c>
      <c r="T100" s="42">
        <v>113</v>
      </c>
      <c r="U100" s="105">
        <v>4.4488188976377954</v>
      </c>
      <c r="V100" s="42">
        <v>70</v>
      </c>
      <c r="W100" s="105">
        <v>2.7559055118110236</v>
      </c>
      <c r="X100" s="42">
        <v>105</v>
      </c>
      <c r="Y100" s="105">
        <v>4.1338582677165352</v>
      </c>
      <c r="Z100" s="121">
        <v>2.13</v>
      </c>
      <c r="AA100" s="105">
        <v>4.695846184537892</v>
      </c>
      <c r="AB100" s="98">
        <v>12</v>
      </c>
      <c r="AC100" s="99">
        <v>6.3</v>
      </c>
      <c r="AD100" s="99">
        <v>6</v>
      </c>
      <c r="AE100" s="98">
        <v>130</v>
      </c>
      <c r="AF100" s="98" t="s">
        <v>49</v>
      </c>
      <c r="AG100" s="32">
        <v>1.89</v>
      </c>
      <c r="AH100" s="32" t="s">
        <v>58</v>
      </c>
      <c r="AI100" s="43" t="s">
        <v>332</v>
      </c>
    </row>
    <row r="101" spans="1:35" s="44" customFormat="1" ht="20.100000000000001" customHeight="1">
      <c r="A101" s="37" t="s">
        <v>35</v>
      </c>
      <c r="B101" s="37" t="s">
        <v>323</v>
      </c>
      <c r="C101" s="38">
        <v>300641</v>
      </c>
      <c r="D101" s="117" t="s">
        <v>333</v>
      </c>
      <c r="E101" s="39" t="s">
        <v>326</v>
      </c>
      <c r="F101" s="39" t="s">
        <v>39</v>
      </c>
      <c r="G101" s="32" t="s">
        <v>41</v>
      </c>
      <c r="H101" s="32" t="s">
        <v>40</v>
      </c>
      <c r="I101" s="117" t="s">
        <v>334</v>
      </c>
      <c r="J101" s="40" t="s">
        <v>335</v>
      </c>
      <c r="K101" s="40" t="s">
        <v>328</v>
      </c>
      <c r="L101" s="40"/>
      <c r="M101" s="128" t="s">
        <v>336</v>
      </c>
      <c r="N101" s="128" t="s">
        <v>337</v>
      </c>
      <c r="O101" s="40" t="s">
        <v>331</v>
      </c>
      <c r="P101" s="41">
        <v>158</v>
      </c>
      <c r="Q101" s="41">
        <v>71</v>
      </c>
      <c r="R101" s="41">
        <v>103</v>
      </c>
      <c r="S101" s="126">
        <v>2.3703920000000003</v>
      </c>
      <c r="T101" s="42">
        <v>150</v>
      </c>
      <c r="U101" s="105">
        <v>5.9055118110236222</v>
      </c>
      <c r="V101" s="42">
        <v>66</v>
      </c>
      <c r="W101" s="105">
        <v>2.5984251968503935</v>
      </c>
      <c r="X101" s="42">
        <v>93</v>
      </c>
      <c r="Y101" s="105">
        <v>3.6614173228346458</v>
      </c>
      <c r="Z101" s="121">
        <v>2.2999999999999998</v>
      </c>
      <c r="AA101" s="105">
        <v>5.0706320302521837</v>
      </c>
      <c r="AB101" s="98">
        <v>12</v>
      </c>
      <c r="AC101" s="99">
        <v>6.8</v>
      </c>
      <c r="AD101" s="99" t="s">
        <v>247</v>
      </c>
      <c r="AE101" s="98">
        <v>110</v>
      </c>
      <c r="AF101" s="98" t="s">
        <v>49</v>
      </c>
      <c r="AG101" s="32">
        <v>2.04</v>
      </c>
      <c r="AH101" s="32" t="s">
        <v>50</v>
      </c>
      <c r="AI101" s="43" t="s">
        <v>332</v>
      </c>
    </row>
    <row r="102" spans="1:35" s="44" customFormat="1" ht="20.100000000000001" customHeight="1">
      <c r="A102" s="37" t="s">
        <v>35</v>
      </c>
      <c r="B102" s="37" t="s">
        <v>323</v>
      </c>
      <c r="C102" s="38">
        <v>300912</v>
      </c>
      <c r="D102" s="117" t="s">
        <v>338</v>
      </c>
      <c r="E102" s="39" t="s">
        <v>326</v>
      </c>
      <c r="F102" s="39" t="s">
        <v>39</v>
      </c>
      <c r="G102" s="32" t="s">
        <v>41</v>
      </c>
      <c r="H102" s="32" t="s">
        <v>40</v>
      </c>
      <c r="I102" s="117" t="s">
        <v>66</v>
      </c>
      <c r="J102" s="40" t="s">
        <v>335</v>
      </c>
      <c r="K102" s="40" t="s">
        <v>328</v>
      </c>
      <c r="L102" s="40"/>
      <c r="M102" s="128" t="s">
        <v>339</v>
      </c>
      <c r="N102" s="128" t="s">
        <v>340</v>
      </c>
      <c r="O102" s="40" t="s">
        <v>331</v>
      </c>
      <c r="P102" s="41">
        <v>121</v>
      </c>
      <c r="Q102" s="41">
        <v>76</v>
      </c>
      <c r="R102" s="41">
        <v>131</v>
      </c>
      <c r="S102" s="126">
        <v>2.4491527999999998</v>
      </c>
      <c r="T102" s="42">
        <v>113</v>
      </c>
      <c r="U102" s="105">
        <v>4.4488188976377954</v>
      </c>
      <c r="V102" s="42">
        <v>70</v>
      </c>
      <c r="W102" s="105">
        <v>2.7559055118110236</v>
      </c>
      <c r="X102" s="42">
        <v>121</v>
      </c>
      <c r="Y102" s="105">
        <v>4.7637795275590555</v>
      </c>
      <c r="Z102" s="121">
        <v>2.34</v>
      </c>
      <c r="AA102" s="105">
        <v>5.1588169351261346</v>
      </c>
      <c r="AB102" s="98">
        <v>12</v>
      </c>
      <c r="AC102" s="99">
        <v>6.8</v>
      </c>
      <c r="AD102" s="99" t="s">
        <v>247</v>
      </c>
      <c r="AE102" s="98">
        <v>105</v>
      </c>
      <c r="AF102" s="98" t="s">
        <v>49</v>
      </c>
      <c r="AG102" s="32">
        <v>2.04</v>
      </c>
      <c r="AH102" s="32" t="s">
        <v>58</v>
      </c>
      <c r="AI102" s="43" t="s">
        <v>332</v>
      </c>
    </row>
    <row r="103" spans="1:35" s="44" customFormat="1" ht="20.100000000000001" customHeight="1">
      <c r="A103" s="37" t="s">
        <v>35</v>
      </c>
      <c r="B103" s="37" t="s">
        <v>323</v>
      </c>
      <c r="C103" s="38">
        <v>300890</v>
      </c>
      <c r="D103" s="117" t="s">
        <v>341</v>
      </c>
      <c r="E103" s="39" t="s">
        <v>326</v>
      </c>
      <c r="F103" s="39" t="s">
        <v>39</v>
      </c>
      <c r="G103" s="32" t="s">
        <v>41</v>
      </c>
      <c r="H103" s="32" t="s">
        <v>40</v>
      </c>
      <c r="I103" s="117" t="s">
        <v>66</v>
      </c>
      <c r="J103" s="40" t="s">
        <v>335</v>
      </c>
      <c r="K103" s="40" t="s">
        <v>328</v>
      </c>
      <c r="L103" s="40"/>
      <c r="M103" s="128" t="s">
        <v>342</v>
      </c>
      <c r="N103" s="128" t="s">
        <v>343</v>
      </c>
      <c r="O103" s="40" t="s">
        <v>331</v>
      </c>
      <c r="P103" s="41">
        <v>121</v>
      </c>
      <c r="Q103" s="41">
        <v>76</v>
      </c>
      <c r="R103" s="41">
        <v>140</v>
      </c>
      <c r="S103" s="126">
        <v>2.4608671000000002</v>
      </c>
      <c r="T103" s="42">
        <v>113</v>
      </c>
      <c r="U103" s="105">
        <v>4.4488188976377954</v>
      </c>
      <c r="V103" s="42">
        <v>70</v>
      </c>
      <c r="W103" s="105">
        <v>2.7559055118110236</v>
      </c>
      <c r="X103" s="42">
        <v>130</v>
      </c>
      <c r="Y103" s="105">
        <v>5.1181102362204731</v>
      </c>
      <c r="Z103" s="121">
        <v>2.35</v>
      </c>
      <c r="AA103" s="105">
        <v>5.1808631613446234</v>
      </c>
      <c r="AB103" s="98">
        <v>12</v>
      </c>
      <c r="AC103" s="99">
        <v>7.4</v>
      </c>
      <c r="AD103" s="99">
        <v>7</v>
      </c>
      <c r="AE103" s="98">
        <v>120</v>
      </c>
      <c r="AF103" s="98" t="s">
        <v>49</v>
      </c>
      <c r="AG103" s="32">
        <v>2.2200000000000002</v>
      </c>
      <c r="AH103" s="32" t="s">
        <v>58</v>
      </c>
      <c r="AI103" s="43" t="s">
        <v>332</v>
      </c>
    </row>
    <row r="104" spans="1:35" s="44" customFormat="1" ht="20.100000000000001" customHeight="1">
      <c r="A104" s="37" t="s">
        <v>35</v>
      </c>
      <c r="B104" s="37" t="s">
        <v>323</v>
      </c>
      <c r="C104" s="38">
        <v>300642</v>
      </c>
      <c r="D104" s="117" t="s">
        <v>344</v>
      </c>
      <c r="E104" s="39" t="s">
        <v>326</v>
      </c>
      <c r="F104" s="39" t="s">
        <v>39</v>
      </c>
      <c r="G104" s="32" t="s">
        <v>41</v>
      </c>
      <c r="H104" s="32" t="s">
        <v>40</v>
      </c>
      <c r="I104" s="117" t="s">
        <v>66</v>
      </c>
      <c r="J104" s="40" t="s">
        <v>335</v>
      </c>
      <c r="K104" s="40" t="s">
        <v>328</v>
      </c>
      <c r="L104" s="40"/>
      <c r="M104" s="128" t="s">
        <v>345</v>
      </c>
      <c r="N104" s="128" t="s">
        <v>346</v>
      </c>
      <c r="O104" s="40" t="s">
        <v>331</v>
      </c>
      <c r="P104" s="41">
        <v>158</v>
      </c>
      <c r="Q104" s="41">
        <v>74</v>
      </c>
      <c r="R104" s="41">
        <v>115</v>
      </c>
      <c r="S104" s="126">
        <v>2.8692362666666664</v>
      </c>
      <c r="T104" s="42">
        <v>150</v>
      </c>
      <c r="U104" s="105">
        <v>5.9055118110236222</v>
      </c>
      <c r="V104" s="42">
        <v>70</v>
      </c>
      <c r="W104" s="105">
        <v>2.7559055118110236</v>
      </c>
      <c r="X104" s="42">
        <v>105</v>
      </c>
      <c r="Y104" s="105">
        <v>4.1338582677165352</v>
      </c>
      <c r="Z104" s="121">
        <v>2.78</v>
      </c>
      <c r="AA104" s="105">
        <v>6.1288508887395956</v>
      </c>
      <c r="AB104" s="98">
        <v>12</v>
      </c>
      <c r="AC104" s="99">
        <v>8.4</v>
      </c>
      <c r="AD104" s="99">
        <v>8</v>
      </c>
      <c r="AE104" s="98">
        <v>120</v>
      </c>
      <c r="AF104" s="98" t="s">
        <v>49</v>
      </c>
      <c r="AG104" s="32">
        <v>2.52</v>
      </c>
      <c r="AH104" s="32" t="s">
        <v>50</v>
      </c>
      <c r="AI104" s="43" t="s">
        <v>332</v>
      </c>
    </row>
    <row r="105" spans="1:35" s="44" customFormat="1" ht="20.100000000000001" customHeight="1">
      <c r="A105" s="37" t="s">
        <v>35</v>
      </c>
      <c r="B105" s="37" t="s">
        <v>323</v>
      </c>
      <c r="C105" s="38" t="s">
        <v>347</v>
      </c>
      <c r="D105" s="117" t="s">
        <v>348</v>
      </c>
      <c r="E105" s="39" t="s">
        <v>326</v>
      </c>
      <c r="F105" s="39" t="s">
        <v>39</v>
      </c>
      <c r="G105" s="32" t="s">
        <v>41</v>
      </c>
      <c r="H105" s="32" t="s">
        <v>40</v>
      </c>
      <c r="I105" s="117" t="s">
        <v>42</v>
      </c>
      <c r="J105" s="40" t="s">
        <v>335</v>
      </c>
      <c r="K105" s="40" t="s">
        <v>328</v>
      </c>
      <c r="L105" s="40"/>
      <c r="M105" s="128" t="s">
        <v>349</v>
      </c>
      <c r="N105" s="128" t="s">
        <v>350</v>
      </c>
      <c r="O105" s="40" t="s">
        <v>331</v>
      </c>
      <c r="P105" s="41">
        <v>158</v>
      </c>
      <c r="Q105" s="41">
        <v>93</v>
      </c>
      <c r="R105" s="41">
        <v>103</v>
      </c>
      <c r="S105" s="126">
        <v>3.3148968000000001</v>
      </c>
      <c r="T105" s="42">
        <v>150</v>
      </c>
      <c r="U105" s="105">
        <v>5.9055118110236222</v>
      </c>
      <c r="V105" s="42">
        <v>88</v>
      </c>
      <c r="W105" s="105">
        <v>3.4645669291338583</v>
      </c>
      <c r="X105" s="42">
        <v>93</v>
      </c>
      <c r="Y105" s="105">
        <v>3.6614173228346458</v>
      </c>
      <c r="Z105" s="121">
        <v>3.15</v>
      </c>
      <c r="AA105" s="105">
        <v>6.9445612588236436</v>
      </c>
      <c r="AB105" s="98">
        <v>12</v>
      </c>
      <c r="AC105" s="99">
        <v>9.1</v>
      </c>
      <c r="AD105" s="99" t="s">
        <v>260</v>
      </c>
      <c r="AE105" s="98">
        <v>190</v>
      </c>
      <c r="AF105" s="98" t="s">
        <v>49</v>
      </c>
      <c r="AG105" s="32">
        <v>2.73</v>
      </c>
      <c r="AH105" s="32" t="s">
        <v>50</v>
      </c>
      <c r="AI105" s="43" t="s">
        <v>332</v>
      </c>
    </row>
    <row r="106" spans="1:35" s="44" customFormat="1" ht="20.100000000000001" customHeight="1">
      <c r="A106" s="37" t="s">
        <v>35</v>
      </c>
      <c r="B106" s="37" t="s">
        <v>323</v>
      </c>
      <c r="C106" s="38">
        <v>300913</v>
      </c>
      <c r="D106" s="117" t="s">
        <v>351</v>
      </c>
      <c r="E106" s="39" t="s">
        <v>326</v>
      </c>
      <c r="F106" s="39" t="s">
        <v>39</v>
      </c>
      <c r="G106" s="32" t="s">
        <v>41</v>
      </c>
      <c r="H106" s="32" t="s">
        <v>40</v>
      </c>
      <c r="I106" s="117" t="s">
        <v>352</v>
      </c>
      <c r="J106" s="40" t="s">
        <v>335</v>
      </c>
      <c r="K106" s="40" t="s">
        <v>328</v>
      </c>
      <c r="L106" s="40"/>
      <c r="M106" s="128" t="s">
        <v>353</v>
      </c>
      <c r="N106" s="128" t="s">
        <v>354</v>
      </c>
      <c r="O106" s="40" t="s">
        <v>331</v>
      </c>
      <c r="P106" s="41">
        <v>202</v>
      </c>
      <c r="Q106" s="41">
        <v>65</v>
      </c>
      <c r="R106" s="41">
        <v>117</v>
      </c>
      <c r="S106" s="126">
        <v>3.3133330666666665</v>
      </c>
      <c r="T106" s="42">
        <v>194</v>
      </c>
      <c r="U106" s="105">
        <v>7.6377952755905509</v>
      </c>
      <c r="V106" s="42">
        <v>59</v>
      </c>
      <c r="W106" s="105">
        <v>2.3228346456692912</v>
      </c>
      <c r="X106" s="42">
        <v>112</v>
      </c>
      <c r="Y106" s="105">
        <v>4.409448818897638</v>
      </c>
      <c r="Z106" s="121">
        <v>3.26</v>
      </c>
      <c r="AA106" s="105">
        <v>7.1870697472270084</v>
      </c>
      <c r="AB106" s="98">
        <v>12</v>
      </c>
      <c r="AC106" s="99">
        <v>10.5</v>
      </c>
      <c r="AD106" s="99">
        <v>10</v>
      </c>
      <c r="AE106" s="98">
        <v>180</v>
      </c>
      <c r="AF106" s="98" t="s">
        <v>49</v>
      </c>
      <c r="AG106" s="32">
        <v>3.15</v>
      </c>
      <c r="AH106" s="32" t="s">
        <v>50</v>
      </c>
      <c r="AI106" s="43" t="s">
        <v>332</v>
      </c>
    </row>
    <row r="107" spans="1:35" s="44" customFormat="1" ht="20.100000000000001" customHeight="1">
      <c r="A107" s="37" t="s">
        <v>35</v>
      </c>
      <c r="B107" s="37" t="s">
        <v>323</v>
      </c>
      <c r="C107" s="38" t="s">
        <v>355</v>
      </c>
      <c r="D107" s="117" t="s">
        <v>356</v>
      </c>
      <c r="E107" s="39" t="s">
        <v>326</v>
      </c>
      <c r="F107" s="39" t="s">
        <v>39</v>
      </c>
      <c r="G107" s="32" t="s">
        <v>41</v>
      </c>
      <c r="H107" s="32" t="s">
        <v>40</v>
      </c>
      <c r="I107" s="117" t="s">
        <v>42</v>
      </c>
      <c r="J107" s="40" t="s">
        <v>335</v>
      </c>
      <c r="K107" s="40" t="s">
        <v>328</v>
      </c>
      <c r="L107" s="40"/>
      <c r="M107" s="128" t="s">
        <v>357</v>
      </c>
      <c r="N107" s="128" t="s">
        <v>358</v>
      </c>
      <c r="O107" s="40" t="s">
        <v>331</v>
      </c>
      <c r="P107" s="41">
        <v>158</v>
      </c>
      <c r="Q107" s="41">
        <v>93</v>
      </c>
      <c r="R107" s="41">
        <v>120</v>
      </c>
      <c r="S107" s="126">
        <v>4.0371733999999995</v>
      </c>
      <c r="T107" s="42">
        <v>150</v>
      </c>
      <c r="U107" s="105">
        <v>5.9055118110236222</v>
      </c>
      <c r="V107" s="42">
        <v>88</v>
      </c>
      <c r="W107" s="105">
        <v>3.4645669291338583</v>
      </c>
      <c r="X107" s="42">
        <v>110</v>
      </c>
      <c r="Y107" s="105">
        <v>4.3307086614173231</v>
      </c>
      <c r="Z107" s="121">
        <v>3.82</v>
      </c>
      <c r="AA107" s="105">
        <v>8.4216584154623231</v>
      </c>
      <c r="AB107" s="98">
        <v>12</v>
      </c>
      <c r="AC107" s="99">
        <v>11.6</v>
      </c>
      <c r="AD107" s="99">
        <v>11</v>
      </c>
      <c r="AE107" s="98">
        <v>215</v>
      </c>
      <c r="AF107" s="98" t="s">
        <v>49</v>
      </c>
      <c r="AG107" s="32">
        <v>3.48</v>
      </c>
      <c r="AH107" s="32" t="s">
        <v>50</v>
      </c>
      <c r="AI107" s="43" t="s">
        <v>332</v>
      </c>
    </row>
    <row r="108" spans="1:35" s="44" customFormat="1" ht="20.100000000000001" customHeight="1">
      <c r="A108" s="37" t="s">
        <v>35</v>
      </c>
      <c r="B108" s="37" t="s">
        <v>323</v>
      </c>
      <c r="C108" s="38">
        <v>300643</v>
      </c>
      <c r="D108" s="117" t="s">
        <v>359</v>
      </c>
      <c r="E108" s="39" t="s">
        <v>326</v>
      </c>
      <c r="F108" s="39" t="s">
        <v>39</v>
      </c>
      <c r="G108" s="32" t="s">
        <v>41</v>
      </c>
      <c r="H108" s="32" t="s">
        <v>40</v>
      </c>
      <c r="I108" s="117" t="s">
        <v>334</v>
      </c>
      <c r="J108" s="40" t="s">
        <v>335</v>
      </c>
      <c r="K108" s="40" t="s">
        <v>328</v>
      </c>
      <c r="L108" s="40"/>
      <c r="M108" s="128" t="s">
        <v>360</v>
      </c>
      <c r="N108" s="128" t="s">
        <v>361</v>
      </c>
      <c r="O108" s="40" t="s">
        <v>331</v>
      </c>
      <c r="P108" s="41">
        <v>158</v>
      </c>
      <c r="Q108" s="41">
        <v>75</v>
      </c>
      <c r="R108" s="41">
        <v>140</v>
      </c>
      <c r="S108" s="126">
        <v>3.6678793999999999</v>
      </c>
      <c r="T108" s="42">
        <v>150</v>
      </c>
      <c r="U108" s="105">
        <v>5.9055118110236222</v>
      </c>
      <c r="V108" s="42">
        <v>70</v>
      </c>
      <c r="W108" s="105">
        <v>2.7559055118110236</v>
      </c>
      <c r="X108" s="42">
        <v>130</v>
      </c>
      <c r="Y108" s="105">
        <v>5.1181102362204731</v>
      </c>
      <c r="Z108" s="121">
        <v>3.59</v>
      </c>
      <c r="AA108" s="105">
        <v>7.9145952124371046</v>
      </c>
      <c r="AB108" s="98">
        <v>12</v>
      </c>
      <c r="AC108" s="99">
        <v>10.5</v>
      </c>
      <c r="AD108" s="99">
        <v>10</v>
      </c>
      <c r="AE108" s="98">
        <v>210</v>
      </c>
      <c r="AF108" s="98" t="s">
        <v>49</v>
      </c>
      <c r="AG108" s="32">
        <v>3.15</v>
      </c>
      <c r="AH108" s="32" t="s">
        <v>50</v>
      </c>
      <c r="AI108" s="43" t="s">
        <v>332</v>
      </c>
    </row>
    <row r="109" spans="1:35" s="44" customFormat="1" ht="20.100000000000001" customHeight="1">
      <c r="A109" s="37" t="s">
        <v>35</v>
      </c>
      <c r="B109" s="37" t="s">
        <v>323</v>
      </c>
      <c r="C109" s="38" t="s">
        <v>362</v>
      </c>
      <c r="D109" s="117" t="s">
        <v>363</v>
      </c>
      <c r="E109" s="39" t="s">
        <v>326</v>
      </c>
      <c r="F109" s="39" t="s">
        <v>39</v>
      </c>
      <c r="G109" s="32" t="s">
        <v>41</v>
      </c>
      <c r="H109" s="32" t="s">
        <v>40</v>
      </c>
      <c r="I109" s="117" t="s">
        <v>42</v>
      </c>
      <c r="J109" s="40" t="s">
        <v>335</v>
      </c>
      <c r="K109" s="40" t="s">
        <v>328</v>
      </c>
      <c r="L109" s="40"/>
      <c r="M109" s="128" t="s">
        <v>364</v>
      </c>
      <c r="N109" s="128" t="s">
        <v>365</v>
      </c>
      <c r="O109" s="40" t="s">
        <v>331</v>
      </c>
      <c r="P109" s="41">
        <v>158</v>
      </c>
      <c r="Q109" s="41">
        <v>93</v>
      </c>
      <c r="R109" s="41">
        <v>120</v>
      </c>
      <c r="S109" s="126">
        <v>4.0371733999999995</v>
      </c>
      <c r="T109" s="42">
        <v>150</v>
      </c>
      <c r="U109" s="105">
        <v>5.9055118110236222</v>
      </c>
      <c r="V109" s="42">
        <v>88</v>
      </c>
      <c r="W109" s="105">
        <v>3.4645669291338583</v>
      </c>
      <c r="X109" s="42">
        <v>110</v>
      </c>
      <c r="Y109" s="105">
        <v>4.3307086614173231</v>
      </c>
      <c r="Z109" s="121">
        <v>3.82</v>
      </c>
      <c r="AA109" s="105">
        <v>8.4216584154623231</v>
      </c>
      <c r="AB109" s="98">
        <v>12</v>
      </c>
      <c r="AC109" s="99">
        <v>11.8</v>
      </c>
      <c r="AD109" s="99" t="s">
        <v>292</v>
      </c>
      <c r="AE109" s="98">
        <v>230</v>
      </c>
      <c r="AF109" s="98" t="s">
        <v>49</v>
      </c>
      <c r="AG109" s="32">
        <v>3.54</v>
      </c>
      <c r="AH109" s="32" t="s">
        <v>50</v>
      </c>
      <c r="AI109" s="43" t="s">
        <v>332</v>
      </c>
    </row>
    <row r="110" spans="1:35" s="44" customFormat="1" ht="20.100000000000001" customHeight="1">
      <c r="A110" s="37" t="s">
        <v>35</v>
      </c>
      <c r="B110" s="37" t="s">
        <v>323</v>
      </c>
      <c r="C110" s="38">
        <v>300644</v>
      </c>
      <c r="D110" s="117" t="s">
        <v>366</v>
      </c>
      <c r="E110" s="39" t="s">
        <v>326</v>
      </c>
      <c r="F110" s="39" t="s">
        <v>39</v>
      </c>
      <c r="G110" s="32" t="s">
        <v>41</v>
      </c>
      <c r="H110" s="32" t="s">
        <v>40</v>
      </c>
      <c r="I110" s="117" t="s">
        <v>66</v>
      </c>
      <c r="J110" s="40" t="s">
        <v>335</v>
      </c>
      <c r="K110" s="40" t="s">
        <v>328</v>
      </c>
      <c r="L110" s="40"/>
      <c r="M110" s="128" t="s">
        <v>367</v>
      </c>
      <c r="N110" s="128" t="s">
        <v>368</v>
      </c>
      <c r="O110" s="40" t="s">
        <v>331</v>
      </c>
      <c r="P110" s="41">
        <v>158</v>
      </c>
      <c r="Q110" s="41">
        <v>75</v>
      </c>
      <c r="R110" s="41">
        <v>155</v>
      </c>
      <c r="S110" s="126">
        <v>4.1906384000000001</v>
      </c>
      <c r="T110" s="42">
        <v>150</v>
      </c>
      <c r="U110" s="105">
        <v>5.9055118110236222</v>
      </c>
      <c r="V110" s="42">
        <v>70</v>
      </c>
      <c r="W110" s="105">
        <v>2.7559055118110236</v>
      </c>
      <c r="X110" s="42">
        <v>145</v>
      </c>
      <c r="Y110" s="105">
        <v>5.7086614173228343</v>
      </c>
      <c r="Z110" s="121">
        <v>4.0999999999999996</v>
      </c>
      <c r="AA110" s="105">
        <v>9.0389527495799786</v>
      </c>
      <c r="AB110" s="98">
        <v>12</v>
      </c>
      <c r="AC110" s="99">
        <v>12.6</v>
      </c>
      <c r="AD110" s="99">
        <v>12</v>
      </c>
      <c r="AE110" s="98">
        <v>210</v>
      </c>
      <c r="AF110" s="98" t="s">
        <v>49</v>
      </c>
      <c r="AG110" s="32">
        <v>3.78</v>
      </c>
      <c r="AH110" s="32" t="s">
        <v>50</v>
      </c>
      <c r="AI110" s="43" t="s">
        <v>332</v>
      </c>
    </row>
    <row r="111" spans="1:35" s="44" customFormat="1" ht="20.100000000000001" customHeight="1">
      <c r="A111" s="37" t="s">
        <v>35</v>
      </c>
      <c r="B111" s="37" t="s">
        <v>323</v>
      </c>
      <c r="C111" s="38">
        <v>300756</v>
      </c>
      <c r="D111" s="117" t="s">
        <v>369</v>
      </c>
      <c r="E111" s="39" t="s">
        <v>326</v>
      </c>
      <c r="F111" s="39" t="s">
        <v>39</v>
      </c>
      <c r="G111" s="32" t="s">
        <v>41</v>
      </c>
      <c r="H111" s="32" t="s">
        <v>40</v>
      </c>
      <c r="I111" s="117" t="s">
        <v>49</v>
      </c>
      <c r="J111" s="40" t="s">
        <v>335</v>
      </c>
      <c r="K111" s="40" t="s">
        <v>328</v>
      </c>
      <c r="L111" s="40"/>
      <c r="M111" s="128" t="s">
        <v>370</v>
      </c>
      <c r="N111" s="128" t="s">
        <v>371</v>
      </c>
      <c r="O111" s="40" t="s">
        <v>331</v>
      </c>
      <c r="P111" s="41">
        <v>121</v>
      </c>
      <c r="Q111" s="41">
        <v>44</v>
      </c>
      <c r="R111" s="41">
        <v>95</v>
      </c>
      <c r="S111" s="126">
        <v>0.97279957333333333</v>
      </c>
      <c r="T111" s="42">
        <v>113</v>
      </c>
      <c r="U111" s="105">
        <v>4.4488188976377954</v>
      </c>
      <c r="V111" s="42">
        <v>38</v>
      </c>
      <c r="W111" s="105">
        <v>1.4960629921259843</v>
      </c>
      <c r="X111" s="42">
        <v>85</v>
      </c>
      <c r="Y111" s="105">
        <v>3.3464566929133857</v>
      </c>
      <c r="Z111" s="121">
        <v>0.91</v>
      </c>
      <c r="AA111" s="105">
        <v>2.0062065858823859</v>
      </c>
      <c r="AB111" s="98">
        <v>12</v>
      </c>
      <c r="AC111" s="99">
        <v>2.4</v>
      </c>
      <c r="AD111" s="99" t="s">
        <v>223</v>
      </c>
      <c r="AE111" s="98">
        <v>40</v>
      </c>
      <c r="AF111" s="98" t="s">
        <v>49</v>
      </c>
      <c r="AG111" s="32">
        <v>0.72</v>
      </c>
      <c r="AH111" s="32"/>
      <c r="AI111" s="43" t="s">
        <v>332</v>
      </c>
    </row>
    <row r="112" spans="1:35" s="44" customFormat="1" ht="20.100000000000001" customHeight="1">
      <c r="A112" s="37" t="s">
        <v>35</v>
      </c>
      <c r="B112" s="37" t="s">
        <v>323</v>
      </c>
      <c r="C112" s="38">
        <v>300667</v>
      </c>
      <c r="D112" s="117" t="s">
        <v>372</v>
      </c>
      <c r="E112" s="39" t="s">
        <v>326</v>
      </c>
      <c r="F112" s="39" t="s">
        <v>39</v>
      </c>
      <c r="G112" s="32" t="s">
        <v>41</v>
      </c>
      <c r="H112" s="32" t="s">
        <v>40</v>
      </c>
      <c r="I112" s="117" t="s">
        <v>49</v>
      </c>
      <c r="J112" s="40" t="s">
        <v>335</v>
      </c>
      <c r="K112" s="40" t="s">
        <v>328</v>
      </c>
      <c r="L112" s="40"/>
      <c r="M112" s="128" t="s">
        <v>373</v>
      </c>
      <c r="N112" s="128" t="s">
        <v>374</v>
      </c>
      <c r="O112" s="40" t="s">
        <v>331</v>
      </c>
      <c r="P112" s="41">
        <v>121</v>
      </c>
      <c r="Q112" s="41">
        <v>54</v>
      </c>
      <c r="R112" s="41">
        <v>95</v>
      </c>
      <c r="S112" s="126">
        <v>1.0331929333333332</v>
      </c>
      <c r="T112" s="42">
        <v>113</v>
      </c>
      <c r="U112" s="105">
        <v>4.4488188976377954</v>
      </c>
      <c r="V112" s="42">
        <v>48</v>
      </c>
      <c r="W112" s="105">
        <v>1.8897637795275593</v>
      </c>
      <c r="X112" s="42">
        <v>85</v>
      </c>
      <c r="Y112" s="105">
        <v>3.3464566929133857</v>
      </c>
      <c r="Z112" s="121">
        <v>0.96</v>
      </c>
      <c r="AA112" s="105">
        <v>2.1164377169748247</v>
      </c>
      <c r="AB112" s="98">
        <v>12</v>
      </c>
      <c r="AC112" s="99">
        <v>2.4</v>
      </c>
      <c r="AD112" s="99" t="s">
        <v>223</v>
      </c>
      <c r="AE112" s="98">
        <v>35</v>
      </c>
      <c r="AF112" s="98" t="s">
        <v>49</v>
      </c>
      <c r="AG112" s="32">
        <v>0.72</v>
      </c>
      <c r="AH112" s="32"/>
      <c r="AI112" s="43" t="s">
        <v>332</v>
      </c>
    </row>
    <row r="113" spans="1:35" s="44" customFormat="1" ht="20.100000000000001" customHeight="1">
      <c r="A113" s="37" t="s">
        <v>35</v>
      </c>
      <c r="B113" s="37" t="s">
        <v>323</v>
      </c>
      <c r="C113" s="38">
        <v>300898</v>
      </c>
      <c r="D113" s="117" t="s">
        <v>375</v>
      </c>
      <c r="E113" s="39" t="s">
        <v>326</v>
      </c>
      <c r="F113" s="39" t="s">
        <v>39</v>
      </c>
      <c r="G113" s="32" t="s">
        <v>41</v>
      </c>
      <c r="H113" s="32" t="s">
        <v>40</v>
      </c>
      <c r="I113" s="117" t="s">
        <v>66</v>
      </c>
      <c r="J113" s="40" t="s">
        <v>335</v>
      </c>
      <c r="K113" s="40" t="s">
        <v>328</v>
      </c>
      <c r="L113" s="40"/>
      <c r="M113" s="40" t="s">
        <v>86</v>
      </c>
      <c r="N113" s="40" t="s">
        <v>86</v>
      </c>
      <c r="O113" s="40" t="s">
        <v>331</v>
      </c>
      <c r="P113" s="41">
        <v>0</v>
      </c>
      <c r="Q113" s="41">
        <v>0</v>
      </c>
      <c r="R113" s="41">
        <v>0</v>
      </c>
      <c r="S113" s="126">
        <v>0</v>
      </c>
      <c r="T113" s="42">
        <v>113</v>
      </c>
      <c r="U113" s="105">
        <v>4.4488188976377954</v>
      </c>
      <c r="V113" s="42">
        <v>70</v>
      </c>
      <c r="W113" s="105">
        <v>2.7559055118110236</v>
      </c>
      <c r="X113" s="42">
        <v>85</v>
      </c>
      <c r="Y113" s="105">
        <v>3.3464566929133857</v>
      </c>
      <c r="Z113" s="121">
        <v>1.4</v>
      </c>
      <c r="AA113" s="105">
        <v>3.0864716705882858</v>
      </c>
      <c r="AB113" s="98">
        <v>12</v>
      </c>
      <c r="AC113" s="99">
        <v>3.2</v>
      </c>
      <c r="AD113" s="99">
        <v>3</v>
      </c>
      <c r="AE113" s="98">
        <v>50</v>
      </c>
      <c r="AF113" s="98" t="s">
        <v>49</v>
      </c>
      <c r="AG113" s="32">
        <v>0.96</v>
      </c>
      <c r="AH113" s="32" t="s">
        <v>58</v>
      </c>
      <c r="AI113" s="43" t="s">
        <v>332</v>
      </c>
    </row>
    <row r="114" spans="1:35" s="44" customFormat="1" ht="20.100000000000001" customHeight="1">
      <c r="A114" s="37" t="s">
        <v>35</v>
      </c>
      <c r="B114" s="37" t="s">
        <v>323</v>
      </c>
      <c r="C114" s="38">
        <v>300669</v>
      </c>
      <c r="D114" s="117" t="s">
        <v>376</v>
      </c>
      <c r="E114" s="39" t="s">
        <v>326</v>
      </c>
      <c r="F114" s="39" t="s">
        <v>39</v>
      </c>
      <c r="G114" s="32" t="s">
        <v>41</v>
      </c>
      <c r="H114" s="32" t="s">
        <v>40</v>
      </c>
      <c r="I114" s="117" t="s">
        <v>66</v>
      </c>
      <c r="J114" s="40" t="s">
        <v>335</v>
      </c>
      <c r="K114" s="40" t="s">
        <v>328</v>
      </c>
      <c r="L114" s="40"/>
      <c r="M114" s="128" t="s">
        <v>377</v>
      </c>
      <c r="N114" s="128" t="s">
        <v>378</v>
      </c>
      <c r="O114" s="40" t="s">
        <v>331</v>
      </c>
      <c r="P114" s="41">
        <v>121</v>
      </c>
      <c r="Q114" s="41">
        <v>76</v>
      </c>
      <c r="R114" s="41">
        <v>95</v>
      </c>
      <c r="S114" s="126">
        <v>1.5897956</v>
      </c>
      <c r="T114" s="42">
        <v>113</v>
      </c>
      <c r="U114" s="105">
        <v>4.4488188976377954</v>
      </c>
      <c r="V114" s="42">
        <v>70</v>
      </c>
      <c r="W114" s="105">
        <v>2.7559055118110236</v>
      </c>
      <c r="X114" s="42">
        <v>85</v>
      </c>
      <c r="Y114" s="105">
        <v>3.3464566929133857</v>
      </c>
      <c r="Z114" s="121">
        <v>1.52</v>
      </c>
      <c r="AA114" s="105">
        <v>3.351026385210139</v>
      </c>
      <c r="AB114" s="98">
        <v>12</v>
      </c>
      <c r="AC114" s="99">
        <v>4.2</v>
      </c>
      <c r="AD114" s="99">
        <v>4</v>
      </c>
      <c r="AE114" s="98">
        <v>65</v>
      </c>
      <c r="AF114" s="98" t="s">
        <v>49</v>
      </c>
      <c r="AG114" s="32">
        <v>1.26</v>
      </c>
      <c r="AH114" s="32" t="s">
        <v>58</v>
      </c>
      <c r="AI114" s="43" t="s">
        <v>332</v>
      </c>
    </row>
    <row r="115" spans="1:35" s="44" customFormat="1" ht="20.100000000000001" customHeight="1">
      <c r="A115" s="37" t="s">
        <v>35</v>
      </c>
      <c r="B115" s="37" t="s">
        <v>323</v>
      </c>
      <c r="C115" s="38">
        <v>300670</v>
      </c>
      <c r="D115" s="117" t="s">
        <v>379</v>
      </c>
      <c r="E115" s="39" t="s">
        <v>326</v>
      </c>
      <c r="F115" s="39" t="s">
        <v>39</v>
      </c>
      <c r="G115" s="32" t="s">
        <v>41</v>
      </c>
      <c r="H115" s="32" t="s">
        <v>40</v>
      </c>
      <c r="I115" s="117" t="s">
        <v>66</v>
      </c>
      <c r="J115" s="40" t="s">
        <v>335</v>
      </c>
      <c r="K115" s="40" t="s">
        <v>328</v>
      </c>
      <c r="L115" s="40"/>
      <c r="M115" s="128" t="s">
        <v>380</v>
      </c>
      <c r="N115" s="128" t="s">
        <v>381</v>
      </c>
      <c r="O115" s="40" t="s">
        <v>331</v>
      </c>
      <c r="P115" s="41">
        <v>121</v>
      </c>
      <c r="Q115" s="41">
        <v>76</v>
      </c>
      <c r="R115" s="41">
        <v>115</v>
      </c>
      <c r="S115" s="126">
        <v>1.9130495999999999</v>
      </c>
      <c r="T115" s="42">
        <v>113</v>
      </c>
      <c r="U115" s="105">
        <v>4.4488188976377954</v>
      </c>
      <c r="V115" s="42">
        <v>70</v>
      </c>
      <c r="W115" s="105">
        <v>2.7559055118110236</v>
      </c>
      <c r="X115" s="42">
        <v>105</v>
      </c>
      <c r="Y115" s="105">
        <v>4.1338582677165352</v>
      </c>
      <c r="Z115" s="121">
        <v>1.8</v>
      </c>
      <c r="AA115" s="105">
        <v>3.9683207193277963</v>
      </c>
      <c r="AB115" s="98">
        <v>12</v>
      </c>
      <c r="AC115" s="99">
        <v>5.3</v>
      </c>
      <c r="AD115" s="99">
        <v>5</v>
      </c>
      <c r="AE115" s="98">
        <v>90</v>
      </c>
      <c r="AF115" s="98" t="s">
        <v>49</v>
      </c>
      <c r="AG115" s="32">
        <v>1.5899999999999999</v>
      </c>
      <c r="AH115" s="32" t="s">
        <v>58</v>
      </c>
      <c r="AI115" s="43" t="s">
        <v>332</v>
      </c>
    </row>
    <row r="116" spans="1:35" s="44" customFormat="1" ht="20.100000000000001" customHeight="1">
      <c r="A116" s="37" t="s">
        <v>35</v>
      </c>
      <c r="B116" s="37" t="s">
        <v>323</v>
      </c>
      <c r="C116" s="38">
        <v>300904</v>
      </c>
      <c r="D116" s="117" t="s">
        <v>382</v>
      </c>
      <c r="E116" s="39" t="s">
        <v>326</v>
      </c>
      <c r="F116" s="39" t="s">
        <v>39</v>
      </c>
      <c r="G116" s="32" t="s">
        <v>41</v>
      </c>
      <c r="H116" s="32" t="s">
        <v>40</v>
      </c>
      <c r="I116" s="117" t="s">
        <v>66</v>
      </c>
      <c r="J116" s="40" t="s">
        <v>335</v>
      </c>
      <c r="K116" s="40" t="s">
        <v>328</v>
      </c>
      <c r="L116" s="40"/>
      <c r="M116" s="128" t="s">
        <v>383</v>
      </c>
      <c r="N116" s="128" t="s">
        <v>384</v>
      </c>
      <c r="O116" s="40" t="s">
        <v>331</v>
      </c>
      <c r="P116" s="41">
        <v>147</v>
      </c>
      <c r="Q116" s="41">
        <v>73</v>
      </c>
      <c r="R116" s="41">
        <v>112</v>
      </c>
      <c r="S116" s="126">
        <v>2.3200830800000003</v>
      </c>
      <c r="T116" s="42">
        <v>139</v>
      </c>
      <c r="U116" s="105">
        <v>5.4724409448818898</v>
      </c>
      <c r="V116" s="42">
        <v>66</v>
      </c>
      <c r="W116" s="105">
        <v>2.5984251968503935</v>
      </c>
      <c r="X116" s="42">
        <v>102</v>
      </c>
      <c r="Y116" s="105">
        <v>4.015748031496063</v>
      </c>
      <c r="Z116" s="121">
        <v>2.2999999999999998</v>
      </c>
      <c r="AA116" s="105">
        <v>5.0706320302521837</v>
      </c>
      <c r="AB116" s="98">
        <v>12</v>
      </c>
      <c r="AC116" s="99">
        <v>6.8</v>
      </c>
      <c r="AD116" s="99">
        <v>6.5</v>
      </c>
      <c r="AE116" s="98">
        <v>85</v>
      </c>
      <c r="AF116" s="98" t="s">
        <v>49</v>
      </c>
      <c r="AG116" s="32">
        <v>2.04</v>
      </c>
      <c r="AH116" s="32" t="s">
        <v>58</v>
      </c>
      <c r="AI116" s="43" t="s">
        <v>332</v>
      </c>
    </row>
    <row r="117" spans="1:35" s="44" customFormat="1" ht="20.100000000000001" customHeight="1">
      <c r="A117" s="37" t="s">
        <v>35</v>
      </c>
      <c r="B117" s="37" t="s">
        <v>323</v>
      </c>
      <c r="C117" s="38">
        <v>300673</v>
      </c>
      <c r="D117" s="117" t="s">
        <v>385</v>
      </c>
      <c r="E117" s="39" t="s">
        <v>326</v>
      </c>
      <c r="F117" s="39" t="s">
        <v>39</v>
      </c>
      <c r="G117" s="32" t="s">
        <v>41</v>
      </c>
      <c r="H117" s="32" t="s">
        <v>40</v>
      </c>
      <c r="I117" s="117" t="s">
        <v>66</v>
      </c>
      <c r="J117" s="40" t="s">
        <v>335</v>
      </c>
      <c r="K117" s="40" t="s">
        <v>328</v>
      </c>
      <c r="L117" s="40"/>
      <c r="M117" s="128" t="s">
        <v>386</v>
      </c>
      <c r="N117" s="128" t="s">
        <v>387</v>
      </c>
      <c r="O117" s="40" t="s">
        <v>331</v>
      </c>
      <c r="P117" s="41">
        <v>121</v>
      </c>
      <c r="Q117" s="41">
        <v>76</v>
      </c>
      <c r="R117" s="41">
        <v>140</v>
      </c>
      <c r="S117" s="126">
        <v>2.4233671000000001</v>
      </c>
      <c r="T117" s="42">
        <v>113</v>
      </c>
      <c r="U117" s="105">
        <v>4.4488188976377954</v>
      </c>
      <c r="V117" s="42">
        <v>70</v>
      </c>
      <c r="W117" s="105">
        <v>2.7559055118110236</v>
      </c>
      <c r="X117" s="42">
        <v>130</v>
      </c>
      <c r="Y117" s="105">
        <v>5.1181102362204731</v>
      </c>
      <c r="Z117" s="121">
        <v>2.31</v>
      </c>
      <c r="AA117" s="105">
        <v>5.0926782564706716</v>
      </c>
      <c r="AB117" s="98">
        <v>12</v>
      </c>
      <c r="AC117" s="99">
        <v>6.3</v>
      </c>
      <c r="AD117" s="99">
        <v>6</v>
      </c>
      <c r="AE117" s="98">
        <v>100</v>
      </c>
      <c r="AF117" s="98" t="s">
        <v>49</v>
      </c>
      <c r="AG117" s="32">
        <v>1.89</v>
      </c>
      <c r="AH117" s="32" t="s">
        <v>58</v>
      </c>
      <c r="AI117" s="43" t="s">
        <v>332</v>
      </c>
    </row>
    <row r="118" spans="1:35" s="44" customFormat="1" ht="20.100000000000001" customHeight="1">
      <c r="A118" s="37" t="s">
        <v>35</v>
      </c>
      <c r="B118" s="37" t="s">
        <v>323</v>
      </c>
      <c r="C118" s="38">
        <v>300672</v>
      </c>
      <c r="D118" s="117" t="s">
        <v>388</v>
      </c>
      <c r="E118" s="39" t="s">
        <v>326</v>
      </c>
      <c r="F118" s="39" t="s">
        <v>39</v>
      </c>
      <c r="G118" s="32" t="s">
        <v>41</v>
      </c>
      <c r="H118" s="32" t="s">
        <v>40</v>
      </c>
      <c r="I118" s="117" t="s">
        <v>42</v>
      </c>
      <c r="J118" s="40" t="s">
        <v>335</v>
      </c>
      <c r="K118" s="40" t="s">
        <v>328</v>
      </c>
      <c r="L118" s="40"/>
      <c r="M118" s="128" t="s">
        <v>389</v>
      </c>
      <c r="N118" s="128" t="s">
        <v>390</v>
      </c>
      <c r="O118" s="40" t="s">
        <v>331</v>
      </c>
      <c r="P118" s="41">
        <v>158</v>
      </c>
      <c r="Q118" s="41">
        <v>93</v>
      </c>
      <c r="R118" s="41">
        <v>103</v>
      </c>
      <c r="S118" s="126">
        <v>2.6616258666666668</v>
      </c>
      <c r="T118" s="42">
        <v>150</v>
      </c>
      <c r="U118" s="105">
        <v>5.9055118110236222</v>
      </c>
      <c r="V118" s="42">
        <v>87</v>
      </c>
      <c r="W118" s="105">
        <v>3.4251968503937009</v>
      </c>
      <c r="X118" s="42">
        <v>93</v>
      </c>
      <c r="Y118" s="105">
        <v>3.6614173228346458</v>
      </c>
      <c r="Z118" s="121">
        <v>2.52</v>
      </c>
      <c r="AA118" s="105">
        <v>5.5556490070589151</v>
      </c>
      <c r="AB118" s="98">
        <v>12</v>
      </c>
      <c r="AC118" s="99">
        <v>6.3</v>
      </c>
      <c r="AD118" s="99">
        <v>6</v>
      </c>
      <c r="AE118" s="98">
        <v>105</v>
      </c>
      <c r="AF118" s="98" t="s">
        <v>49</v>
      </c>
      <c r="AG118" s="32">
        <v>1.89</v>
      </c>
      <c r="AH118" s="32" t="s">
        <v>50</v>
      </c>
      <c r="AI118" s="43" t="s">
        <v>332</v>
      </c>
    </row>
    <row r="119" spans="1:35" s="44" customFormat="1" ht="20.100000000000001" customHeight="1">
      <c r="A119" s="37" t="s">
        <v>35</v>
      </c>
      <c r="B119" s="37" t="s">
        <v>323</v>
      </c>
      <c r="C119" s="38">
        <v>300674</v>
      </c>
      <c r="D119" s="117" t="s">
        <v>391</v>
      </c>
      <c r="E119" s="39" t="s">
        <v>326</v>
      </c>
      <c r="F119" s="39" t="s">
        <v>39</v>
      </c>
      <c r="G119" s="32" t="s">
        <v>41</v>
      </c>
      <c r="H119" s="32" t="s">
        <v>40</v>
      </c>
      <c r="I119" s="117" t="s">
        <v>42</v>
      </c>
      <c r="J119" s="40" t="s">
        <v>335</v>
      </c>
      <c r="K119" s="40" t="s">
        <v>328</v>
      </c>
      <c r="L119" s="40"/>
      <c r="M119" s="128" t="s">
        <v>392</v>
      </c>
      <c r="N119" s="128" t="s">
        <v>393</v>
      </c>
      <c r="O119" s="128" t="s">
        <v>331</v>
      </c>
      <c r="P119" s="41">
        <v>158</v>
      </c>
      <c r="Q119" s="41">
        <v>93</v>
      </c>
      <c r="R119" s="41">
        <v>115</v>
      </c>
      <c r="S119" s="126">
        <v>3.1434495999999998</v>
      </c>
      <c r="T119" s="42">
        <v>150</v>
      </c>
      <c r="U119" s="105">
        <v>5.9055118110236222</v>
      </c>
      <c r="V119" s="42">
        <v>87</v>
      </c>
      <c r="W119" s="105">
        <v>3.4251968503937009</v>
      </c>
      <c r="X119" s="42">
        <v>105</v>
      </c>
      <c r="Y119" s="105">
        <v>4.1338582677165352</v>
      </c>
      <c r="Z119" s="121">
        <v>3</v>
      </c>
      <c r="AA119" s="105">
        <v>6.613867865546327</v>
      </c>
      <c r="AB119" s="98">
        <v>12</v>
      </c>
      <c r="AC119" s="99">
        <v>8.4</v>
      </c>
      <c r="AD119" s="99">
        <v>8</v>
      </c>
      <c r="AE119" s="98">
        <v>135</v>
      </c>
      <c r="AF119" s="98" t="s">
        <v>49</v>
      </c>
      <c r="AG119" s="32">
        <v>2.52</v>
      </c>
      <c r="AH119" s="32" t="s">
        <v>50</v>
      </c>
      <c r="AI119" s="43" t="s">
        <v>332</v>
      </c>
    </row>
    <row r="120" spans="1:35" s="44" customFormat="1" ht="20.100000000000001" customHeight="1">
      <c r="A120" s="37" t="s">
        <v>35</v>
      </c>
      <c r="B120" s="37" t="s">
        <v>323</v>
      </c>
      <c r="C120" s="38">
        <v>300679</v>
      </c>
      <c r="D120" s="117" t="s">
        <v>394</v>
      </c>
      <c r="E120" s="39" t="s">
        <v>326</v>
      </c>
      <c r="F120" s="39" t="s">
        <v>39</v>
      </c>
      <c r="G120" s="32" t="s">
        <v>41</v>
      </c>
      <c r="H120" s="32" t="s">
        <v>40</v>
      </c>
      <c r="I120" s="117" t="s">
        <v>42</v>
      </c>
      <c r="J120" s="40" t="s">
        <v>335</v>
      </c>
      <c r="K120" s="40" t="s">
        <v>328</v>
      </c>
      <c r="L120" s="40"/>
      <c r="M120" s="128" t="s">
        <v>395</v>
      </c>
      <c r="N120" s="128" t="s">
        <v>396</v>
      </c>
      <c r="O120" s="40" t="s">
        <v>331</v>
      </c>
      <c r="P120" s="41">
        <v>158</v>
      </c>
      <c r="Q120" s="41">
        <v>93</v>
      </c>
      <c r="R120" s="41">
        <v>115</v>
      </c>
      <c r="S120" s="126">
        <v>3.5379744</v>
      </c>
      <c r="T120" s="42">
        <v>150</v>
      </c>
      <c r="U120" s="105">
        <v>5.9055118110236222</v>
      </c>
      <c r="V120" s="42">
        <v>88</v>
      </c>
      <c r="W120" s="105">
        <v>3.4645669291338583</v>
      </c>
      <c r="X120" s="42">
        <v>105</v>
      </c>
      <c r="Y120" s="105">
        <v>4.1338582677165352</v>
      </c>
      <c r="Z120" s="121">
        <v>3.29</v>
      </c>
      <c r="AA120" s="105">
        <v>7.2532084258824723</v>
      </c>
      <c r="AB120" s="98">
        <v>12</v>
      </c>
      <c r="AC120" s="99">
        <v>10.5</v>
      </c>
      <c r="AD120" s="99">
        <v>10</v>
      </c>
      <c r="AE120" s="98">
        <v>175</v>
      </c>
      <c r="AF120" s="98" t="s">
        <v>49</v>
      </c>
      <c r="AG120" s="32">
        <v>3.15</v>
      </c>
      <c r="AH120" s="32" t="s">
        <v>50</v>
      </c>
      <c r="AI120" s="43" t="s">
        <v>332</v>
      </c>
    </row>
    <row r="121" spans="1:35" s="44" customFormat="1" ht="20.100000000000001" customHeight="1">
      <c r="A121" s="37" t="s">
        <v>35</v>
      </c>
      <c r="B121" s="37" t="s">
        <v>323</v>
      </c>
      <c r="C121" s="38">
        <v>300680</v>
      </c>
      <c r="D121" s="117" t="s">
        <v>397</v>
      </c>
      <c r="E121" s="39" t="s">
        <v>326</v>
      </c>
      <c r="F121" s="39" t="s">
        <v>39</v>
      </c>
      <c r="G121" s="32" t="s">
        <v>41</v>
      </c>
      <c r="H121" s="32" t="s">
        <v>40</v>
      </c>
      <c r="I121" s="117" t="s">
        <v>42</v>
      </c>
      <c r="J121" s="40" t="s">
        <v>335</v>
      </c>
      <c r="K121" s="40" t="s">
        <v>328</v>
      </c>
      <c r="L121" s="40"/>
      <c r="M121" s="128" t="s">
        <v>398</v>
      </c>
      <c r="N121" s="128" t="s">
        <v>399</v>
      </c>
      <c r="O121" s="40" t="s">
        <v>331</v>
      </c>
      <c r="P121" s="41">
        <v>158</v>
      </c>
      <c r="Q121" s="41">
        <v>93</v>
      </c>
      <c r="R121" s="41">
        <v>140</v>
      </c>
      <c r="S121" s="126">
        <v>4.0339693999999993</v>
      </c>
      <c r="T121" s="42">
        <v>150</v>
      </c>
      <c r="U121" s="105">
        <v>5.9055118110236222</v>
      </c>
      <c r="V121" s="42">
        <v>87</v>
      </c>
      <c r="W121" s="105">
        <v>3.4251968503937009</v>
      </c>
      <c r="X121" s="42">
        <v>130</v>
      </c>
      <c r="Y121" s="105">
        <v>5.1181102362204731</v>
      </c>
      <c r="Z121" s="121">
        <v>3.86</v>
      </c>
      <c r="AA121" s="105">
        <v>8.5098433203362749</v>
      </c>
      <c r="AB121" s="98">
        <v>12</v>
      </c>
      <c r="AC121" s="99">
        <v>10.5</v>
      </c>
      <c r="AD121" s="99">
        <v>10</v>
      </c>
      <c r="AE121" s="98">
        <v>180</v>
      </c>
      <c r="AF121" s="98" t="s">
        <v>49</v>
      </c>
      <c r="AG121" s="32">
        <v>3.15</v>
      </c>
      <c r="AH121" s="32" t="s">
        <v>50</v>
      </c>
      <c r="AI121" s="43" t="s">
        <v>332</v>
      </c>
    </row>
    <row r="122" spans="1:35" s="44" customFormat="1" ht="20.100000000000001" customHeight="1">
      <c r="A122" s="37" t="s">
        <v>35</v>
      </c>
      <c r="B122" s="37" t="s">
        <v>323</v>
      </c>
      <c r="C122" s="38">
        <v>300681</v>
      </c>
      <c r="D122" s="117" t="s">
        <v>400</v>
      </c>
      <c r="E122" s="39" t="s">
        <v>326</v>
      </c>
      <c r="F122" s="39" t="s">
        <v>39</v>
      </c>
      <c r="G122" s="32" t="s">
        <v>41</v>
      </c>
      <c r="H122" s="32" t="s">
        <v>40</v>
      </c>
      <c r="I122" s="117" t="s">
        <v>42</v>
      </c>
      <c r="J122" s="40" t="s">
        <v>335</v>
      </c>
      <c r="K122" s="40" t="s">
        <v>328</v>
      </c>
      <c r="L122" s="40"/>
      <c r="M122" s="128" t="s">
        <v>401</v>
      </c>
      <c r="N122" s="128" t="s">
        <v>402</v>
      </c>
      <c r="O122" s="40" t="s">
        <v>331</v>
      </c>
      <c r="P122" s="41">
        <v>158</v>
      </c>
      <c r="Q122" s="41">
        <v>93</v>
      </c>
      <c r="R122" s="41">
        <v>155</v>
      </c>
      <c r="S122" s="126">
        <v>4.6815664000000003</v>
      </c>
      <c r="T122" s="42">
        <v>150</v>
      </c>
      <c r="U122" s="105">
        <v>5.9055118110236222</v>
      </c>
      <c r="V122" s="42">
        <v>87</v>
      </c>
      <c r="W122" s="105">
        <v>3.4251968503937009</v>
      </c>
      <c r="X122" s="42">
        <v>145</v>
      </c>
      <c r="Y122" s="105">
        <v>5.7086614173228343</v>
      </c>
      <c r="Z122" s="121">
        <v>4.4400000000000004</v>
      </c>
      <c r="AA122" s="105">
        <v>9.7885244410085654</v>
      </c>
      <c r="AB122" s="98">
        <v>12</v>
      </c>
      <c r="AC122" s="99">
        <v>12.6</v>
      </c>
      <c r="AD122" s="99">
        <v>12</v>
      </c>
      <c r="AE122" s="98">
        <v>200</v>
      </c>
      <c r="AF122" s="98" t="s">
        <v>49</v>
      </c>
      <c r="AG122" s="32">
        <v>3.78</v>
      </c>
      <c r="AH122" s="32" t="s">
        <v>50</v>
      </c>
      <c r="AI122" s="43" t="s">
        <v>332</v>
      </c>
    </row>
    <row r="123" spans="1:35" s="44" customFormat="1" ht="20.100000000000001" customHeight="1">
      <c r="A123" s="37" t="s">
        <v>35</v>
      </c>
      <c r="B123" s="37" t="s">
        <v>323</v>
      </c>
      <c r="C123" s="38">
        <v>300760</v>
      </c>
      <c r="D123" s="117" t="s">
        <v>403</v>
      </c>
      <c r="E123" s="39" t="s">
        <v>326</v>
      </c>
      <c r="F123" s="39" t="s">
        <v>39</v>
      </c>
      <c r="G123" s="32" t="s">
        <v>41</v>
      </c>
      <c r="H123" s="32" t="s">
        <v>40</v>
      </c>
      <c r="I123" s="117" t="s">
        <v>42</v>
      </c>
      <c r="J123" s="40" t="s">
        <v>335</v>
      </c>
      <c r="K123" s="40" t="s">
        <v>328</v>
      </c>
      <c r="L123" s="40"/>
      <c r="M123" s="128" t="s">
        <v>404</v>
      </c>
      <c r="N123" s="128" t="s">
        <v>405</v>
      </c>
      <c r="O123" s="40" t="s">
        <v>331</v>
      </c>
      <c r="P123" s="41">
        <v>158</v>
      </c>
      <c r="Q123" s="41">
        <v>93</v>
      </c>
      <c r="R123" s="41">
        <v>155</v>
      </c>
      <c r="S123" s="126">
        <v>4.4565664000000007</v>
      </c>
      <c r="T123" s="42">
        <v>150</v>
      </c>
      <c r="U123" s="105">
        <v>5.9055118110236222</v>
      </c>
      <c r="V123" s="42">
        <v>87</v>
      </c>
      <c r="W123" s="105">
        <v>3.4251968503937009</v>
      </c>
      <c r="X123" s="42">
        <v>145</v>
      </c>
      <c r="Y123" s="105">
        <v>5.7086614173228343</v>
      </c>
      <c r="Z123" s="121">
        <v>4.3099999999999996</v>
      </c>
      <c r="AA123" s="105">
        <v>9.5019235001682212</v>
      </c>
      <c r="AB123" s="98">
        <v>12</v>
      </c>
      <c r="AC123" s="99">
        <v>12.6</v>
      </c>
      <c r="AD123" s="99">
        <v>12</v>
      </c>
      <c r="AE123" s="98">
        <v>200</v>
      </c>
      <c r="AF123" s="98" t="s">
        <v>49</v>
      </c>
      <c r="AG123" s="32">
        <v>3.78</v>
      </c>
      <c r="AH123" s="32" t="s">
        <v>58</v>
      </c>
      <c r="AI123" s="43" t="s">
        <v>332</v>
      </c>
    </row>
    <row r="124" spans="1:35" s="44" customFormat="1" ht="20.100000000000001" customHeight="1">
      <c r="A124" s="37" t="s">
        <v>35</v>
      </c>
      <c r="B124" s="37" t="s">
        <v>323</v>
      </c>
      <c r="C124" s="38">
        <v>300758</v>
      </c>
      <c r="D124" s="117" t="s">
        <v>406</v>
      </c>
      <c r="E124" s="39" t="s">
        <v>326</v>
      </c>
      <c r="F124" s="39" t="s">
        <v>39</v>
      </c>
      <c r="G124" s="32" t="s">
        <v>41</v>
      </c>
      <c r="H124" s="32" t="s">
        <v>40</v>
      </c>
      <c r="I124" s="117" t="s">
        <v>42</v>
      </c>
      <c r="J124" s="40" t="s">
        <v>335</v>
      </c>
      <c r="K124" s="40" t="s">
        <v>328</v>
      </c>
      <c r="L124" s="40"/>
      <c r="M124" s="128" t="s">
        <v>407</v>
      </c>
      <c r="N124" s="128" t="s">
        <v>408</v>
      </c>
      <c r="O124" s="40" t="s">
        <v>331</v>
      </c>
      <c r="P124" s="41">
        <v>143</v>
      </c>
      <c r="Q124" s="41">
        <v>96</v>
      </c>
      <c r="R124" s="41">
        <v>177</v>
      </c>
      <c r="S124" s="126">
        <v>4.6320164000000004</v>
      </c>
      <c r="T124" s="42">
        <v>133</v>
      </c>
      <c r="U124" s="105">
        <v>5.2362204724409454</v>
      </c>
      <c r="V124" s="42">
        <v>90</v>
      </c>
      <c r="W124" s="105">
        <v>3.5433070866141736</v>
      </c>
      <c r="X124" s="42">
        <v>164</v>
      </c>
      <c r="Y124" s="105">
        <v>6.4566929133858268</v>
      </c>
      <c r="Z124" s="121">
        <v>4.4000000000000004</v>
      </c>
      <c r="AA124" s="105">
        <v>9.7003395361346154</v>
      </c>
      <c r="AB124" s="98">
        <v>12</v>
      </c>
      <c r="AC124" s="99">
        <v>14.7</v>
      </c>
      <c r="AD124" s="99">
        <v>14</v>
      </c>
      <c r="AE124" s="98">
        <v>210</v>
      </c>
      <c r="AF124" s="98" t="s">
        <v>49</v>
      </c>
      <c r="AG124" s="32">
        <v>4.4099999999999993</v>
      </c>
      <c r="AH124" s="32" t="s">
        <v>50</v>
      </c>
      <c r="AI124" s="43" t="s">
        <v>332</v>
      </c>
    </row>
    <row r="125" spans="1:35" s="44" customFormat="1" ht="20.100000000000001" customHeight="1">
      <c r="A125" s="37" t="s">
        <v>35</v>
      </c>
      <c r="B125" s="37" t="s">
        <v>323</v>
      </c>
      <c r="C125" s="38">
        <v>300936</v>
      </c>
      <c r="D125" s="117" t="s">
        <v>409</v>
      </c>
      <c r="E125" s="39" t="s">
        <v>326</v>
      </c>
      <c r="F125" s="39" t="s">
        <v>39</v>
      </c>
      <c r="G125" s="32" t="s">
        <v>41</v>
      </c>
      <c r="H125" s="32" t="s">
        <v>40</v>
      </c>
      <c r="I125" s="117" t="s">
        <v>49</v>
      </c>
      <c r="J125" s="40" t="s">
        <v>335</v>
      </c>
      <c r="K125" s="40" t="s">
        <v>328</v>
      </c>
      <c r="L125" s="40"/>
      <c r="M125" s="40" t="s">
        <v>86</v>
      </c>
      <c r="N125" s="40" t="s">
        <v>86</v>
      </c>
      <c r="O125" s="40" t="s">
        <v>331</v>
      </c>
      <c r="P125" s="41">
        <v>143</v>
      </c>
      <c r="Q125" s="41">
        <v>96</v>
      </c>
      <c r="R125" s="41">
        <v>186</v>
      </c>
      <c r="S125" s="126">
        <v>4.6103490000000003</v>
      </c>
      <c r="T125" s="42">
        <v>133</v>
      </c>
      <c r="U125" s="105">
        <v>5.2362204724409454</v>
      </c>
      <c r="V125" s="42">
        <v>90</v>
      </c>
      <c r="W125" s="105">
        <v>3.5433070866141736</v>
      </c>
      <c r="X125" s="42">
        <v>174</v>
      </c>
      <c r="Y125" s="105">
        <v>6.8503937007874018</v>
      </c>
      <c r="Z125" s="121">
        <v>4.4400000000000004</v>
      </c>
      <c r="AA125" s="105">
        <v>9.7885244410085654</v>
      </c>
      <c r="AB125" s="98">
        <v>12</v>
      </c>
      <c r="AC125" s="99">
        <v>14.7</v>
      </c>
      <c r="AD125" s="99">
        <v>14</v>
      </c>
      <c r="AE125" s="98">
        <v>210</v>
      </c>
      <c r="AF125" s="98" t="s">
        <v>49</v>
      </c>
      <c r="AG125" s="32">
        <v>4.4099999999999993</v>
      </c>
      <c r="AH125" s="32" t="s">
        <v>50</v>
      </c>
      <c r="AI125" s="43" t="s">
        <v>332</v>
      </c>
    </row>
    <row r="126" spans="1:35" s="44" customFormat="1" ht="20.100000000000001" customHeight="1">
      <c r="A126" s="37" t="s">
        <v>35</v>
      </c>
      <c r="B126" s="37" t="s">
        <v>323</v>
      </c>
      <c r="C126" s="38">
        <v>300759</v>
      </c>
      <c r="D126" s="117" t="s">
        <v>410</v>
      </c>
      <c r="E126" s="39" t="s">
        <v>326</v>
      </c>
      <c r="F126" s="39" t="s">
        <v>39</v>
      </c>
      <c r="G126" s="32" t="s">
        <v>41</v>
      </c>
      <c r="H126" s="32" t="s">
        <v>40</v>
      </c>
      <c r="I126" s="117" t="s">
        <v>42</v>
      </c>
      <c r="J126" s="40" t="s">
        <v>335</v>
      </c>
      <c r="K126" s="40" t="s">
        <v>328</v>
      </c>
      <c r="L126" s="40"/>
      <c r="M126" s="128" t="s">
        <v>411</v>
      </c>
      <c r="N126" s="128" t="s">
        <v>412</v>
      </c>
      <c r="O126" s="40" t="s">
        <v>331</v>
      </c>
      <c r="P126" s="41">
        <v>143</v>
      </c>
      <c r="Q126" s="41">
        <v>96</v>
      </c>
      <c r="R126" s="41">
        <v>177</v>
      </c>
      <c r="S126" s="126">
        <v>4.6320164000000004</v>
      </c>
      <c r="T126" s="42">
        <v>133</v>
      </c>
      <c r="U126" s="105">
        <v>5.2362204724409454</v>
      </c>
      <c r="V126" s="42">
        <v>90</v>
      </c>
      <c r="W126" s="105">
        <v>3.5433070866141736</v>
      </c>
      <c r="X126" s="42">
        <v>164</v>
      </c>
      <c r="Y126" s="105">
        <v>6.4566929133858268</v>
      </c>
      <c r="Z126" s="121">
        <v>4.4000000000000004</v>
      </c>
      <c r="AA126" s="105">
        <v>9.7003395361346154</v>
      </c>
      <c r="AB126" s="98">
        <v>12</v>
      </c>
      <c r="AC126" s="99">
        <v>14.7</v>
      </c>
      <c r="AD126" s="99">
        <v>14</v>
      </c>
      <c r="AE126" s="98">
        <v>210</v>
      </c>
      <c r="AF126" s="98" t="s">
        <v>49</v>
      </c>
      <c r="AG126" s="32">
        <v>4.4099999999999993</v>
      </c>
      <c r="AH126" s="32" t="s">
        <v>58</v>
      </c>
      <c r="AI126" s="43" t="s">
        <v>332</v>
      </c>
    </row>
    <row r="127" spans="1:35" s="44" customFormat="1" ht="20.100000000000001" customHeight="1">
      <c r="A127" s="37" t="s">
        <v>35</v>
      </c>
      <c r="B127" s="37" t="s">
        <v>323</v>
      </c>
      <c r="C127" s="38">
        <v>300763</v>
      </c>
      <c r="D127" s="117" t="s">
        <v>413</v>
      </c>
      <c r="E127" s="39" t="s">
        <v>326</v>
      </c>
      <c r="F127" s="39" t="s">
        <v>39</v>
      </c>
      <c r="G127" s="32" t="s">
        <v>41</v>
      </c>
      <c r="H127" s="32" t="s">
        <v>40</v>
      </c>
      <c r="I127" s="117" t="s">
        <v>42</v>
      </c>
      <c r="J127" s="40" t="s">
        <v>335</v>
      </c>
      <c r="K127" s="40" t="s">
        <v>328</v>
      </c>
      <c r="L127" s="40"/>
      <c r="M127" s="128" t="s">
        <v>414</v>
      </c>
      <c r="N127" s="128" t="s">
        <v>415</v>
      </c>
      <c r="O127" s="40" t="s">
        <v>331</v>
      </c>
      <c r="P127" s="41">
        <v>158</v>
      </c>
      <c r="Q127" s="41">
        <v>93</v>
      </c>
      <c r="R127" s="41">
        <v>171</v>
      </c>
      <c r="S127" s="126">
        <v>5.1040032000000002</v>
      </c>
      <c r="T127" s="42">
        <v>150</v>
      </c>
      <c r="U127" s="105">
        <v>5.9055118110236222</v>
      </c>
      <c r="V127" s="42">
        <v>87</v>
      </c>
      <c r="W127" s="105">
        <v>3.4251968503937009</v>
      </c>
      <c r="X127" s="42">
        <v>161</v>
      </c>
      <c r="Y127" s="105">
        <v>6.3385826771653546</v>
      </c>
      <c r="Z127" s="121">
        <v>5.0199999999999996</v>
      </c>
      <c r="AA127" s="105">
        <v>11.067205561680852</v>
      </c>
      <c r="AB127" s="98">
        <v>12</v>
      </c>
      <c r="AC127" s="99">
        <v>14.7</v>
      </c>
      <c r="AD127" s="99">
        <v>14</v>
      </c>
      <c r="AE127" s="98">
        <v>230</v>
      </c>
      <c r="AF127" s="98" t="s">
        <v>49</v>
      </c>
      <c r="AG127" s="32">
        <v>4.4099999999999993</v>
      </c>
      <c r="AH127" s="32" t="s">
        <v>50</v>
      </c>
      <c r="AI127" s="43" t="s">
        <v>332</v>
      </c>
    </row>
    <row r="128" spans="1:35" s="44" customFormat="1" ht="20.100000000000001" customHeight="1">
      <c r="A128" s="37" t="s">
        <v>35</v>
      </c>
      <c r="B128" s="37" t="s">
        <v>323</v>
      </c>
      <c r="C128" s="38">
        <v>300688</v>
      </c>
      <c r="D128" s="117" t="s">
        <v>416</v>
      </c>
      <c r="E128" s="39" t="s">
        <v>326</v>
      </c>
      <c r="F128" s="39" t="s">
        <v>39</v>
      </c>
      <c r="G128" s="32" t="s">
        <v>41</v>
      </c>
      <c r="H128" s="32" t="s">
        <v>40</v>
      </c>
      <c r="I128" s="117" t="s">
        <v>42</v>
      </c>
      <c r="J128" s="40" t="s">
        <v>335</v>
      </c>
      <c r="K128" s="40" t="s">
        <v>328</v>
      </c>
      <c r="L128" s="40"/>
      <c r="M128" s="128" t="s">
        <v>417</v>
      </c>
      <c r="N128" s="128" t="s">
        <v>418</v>
      </c>
      <c r="O128" s="40" t="s">
        <v>331</v>
      </c>
      <c r="P128" s="41">
        <v>183</v>
      </c>
      <c r="Q128" s="41">
        <v>93</v>
      </c>
      <c r="R128" s="41">
        <v>165</v>
      </c>
      <c r="S128" s="126">
        <v>6.1461143999999992</v>
      </c>
      <c r="T128" s="42">
        <v>175</v>
      </c>
      <c r="U128" s="105">
        <v>6.8897637795275584</v>
      </c>
      <c r="V128" s="42">
        <v>87</v>
      </c>
      <c r="W128" s="105">
        <v>3.4251968503937009</v>
      </c>
      <c r="X128" s="42">
        <v>155</v>
      </c>
      <c r="Y128" s="105">
        <v>6.1023622047244102</v>
      </c>
      <c r="Z128" s="121">
        <v>5.93</v>
      </c>
      <c r="AA128" s="105">
        <v>13.073412147563239</v>
      </c>
      <c r="AB128" s="98">
        <v>12</v>
      </c>
      <c r="AC128" s="99">
        <v>18.899999999999999</v>
      </c>
      <c r="AD128" s="99">
        <v>18</v>
      </c>
      <c r="AE128" s="98">
        <v>310</v>
      </c>
      <c r="AF128" s="98" t="s">
        <v>49</v>
      </c>
      <c r="AG128" s="32">
        <v>5.669999999999999</v>
      </c>
      <c r="AH128" s="32" t="s">
        <v>50</v>
      </c>
      <c r="AI128" s="43" t="s">
        <v>332</v>
      </c>
    </row>
    <row r="129" spans="1:35" s="44" customFormat="1" ht="20.100000000000001" customHeight="1">
      <c r="A129" s="37" t="s">
        <v>35</v>
      </c>
      <c r="B129" s="37" t="s">
        <v>323</v>
      </c>
      <c r="C129" s="38">
        <v>300766</v>
      </c>
      <c r="D129" s="117" t="s">
        <v>419</v>
      </c>
      <c r="E129" s="39" t="s">
        <v>326</v>
      </c>
      <c r="F129" s="39" t="s">
        <v>39</v>
      </c>
      <c r="G129" s="32" t="s">
        <v>41</v>
      </c>
      <c r="H129" s="32" t="s">
        <v>40</v>
      </c>
      <c r="I129" s="117" t="s">
        <v>42</v>
      </c>
      <c r="J129" s="40" t="s">
        <v>335</v>
      </c>
      <c r="K129" s="40" t="s">
        <v>328</v>
      </c>
      <c r="L129" s="40"/>
      <c r="M129" s="128" t="s">
        <v>420</v>
      </c>
      <c r="N129" s="128" t="s">
        <v>421</v>
      </c>
      <c r="O129" s="40" t="s">
        <v>331</v>
      </c>
      <c r="P129" s="41">
        <v>158</v>
      </c>
      <c r="Q129" s="41">
        <v>93</v>
      </c>
      <c r="R129" s="41">
        <v>171</v>
      </c>
      <c r="S129" s="126">
        <v>5.7540032000000005</v>
      </c>
      <c r="T129" s="42">
        <v>150</v>
      </c>
      <c r="U129" s="105">
        <v>5.9055118110236222</v>
      </c>
      <c r="V129" s="42">
        <v>87</v>
      </c>
      <c r="W129" s="105">
        <v>3.4251968503937009</v>
      </c>
      <c r="X129" s="42">
        <v>161</v>
      </c>
      <c r="Y129" s="105">
        <v>6.3385826771653546</v>
      </c>
      <c r="Z129" s="121">
        <v>5.53</v>
      </c>
      <c r="AA129" s="105">
        <v>12.19156309882373</v>
      </c>
      <c r="AB129" s="98">
        <v>12</v>
      </c>
      <c r="AC129" s="99">
        <v>18.899999999999999</v>
      </c>
      <c r="AD129" s="99">
        <v>18</v>
      </c>
      <c r="AE129" s="98">
        <v>270</v>
      </c>
      <c r="AF129" s="98" t="s">
        <v>49</v>
      </c>
      <c r="AG129" s="32">
        <v>5.669999999999999</v>
      </c>
      <c r="AH129" s="32" t="s">
        <v>50</v>
      </c>
      <c r="AI129" s="43" t="s">
        <v>332</v>
      </c>
    </row>
    <row r="130" spans="1:35" s="44" customFormat="1" ht="20.100000000000001" customHeight="1">
      <c r="A130" s="37" t="s">
        <v>35</v>
      </c>
      <c r="B130" s="37" t="s">
        <v>323</v>
      </c>
      <c r="C130" s="38">
        <v>300689</v>
      </c>
      <c r="D130" s="117" t="s">
        <v>422</v>
      </c>
      <c r="E130" s="39" t="s">
        <v>326</v>
      </c>
      <c r="F130" s="39" t="s">
        <v>39</v>
      </c>
      <c r="G130" s="32" t="s">
        <v>41</v>
      </c>
      <c r="H130" s="32" t="s">
        <v>40</v>
      </c>
      <c r="I130" s="117" t="s">
        <v>42</v>
      </c>
      <c r="J130" s="40" t="s">
        <v>335</v>
      </c>
      <c r="K130" s="40" t="s">
        <v>328</v>
      </c>
      <c r="L130" s="40"/>
      <c r="M130" s="128" t="s">
        <v>423</v>
      </c>
      <c r="N130" s="128" t="s">
        <v>424</v>
      </c>
      <c r="O130" s="40" t="s">
        <v>331</v>
      </c>
      <c r="P130" s="41">
        <v>183</v>
      </c>
      <c r="Q130" s="41">
        <v>93</v>
      </c>
      <c r="R130" s="41">
        <v>165</v>
      </c>
      <c r="S130" s="126">
        <v>6.1461143999999992</v>
      </c>
      <c r="T130" s="42">
        <v>175</v>
      </c>
      <c r="U130" s="105">
        <v>6.8897637795275584</v>
      </c>
      <c r="V130" s="42">
        <v>87</v>
      </c>
      <c r="W130" s="105">
        <v>3.4251968503937009</v>
      </c>
      <c r="X130" s="42">
        <v>155</v>
      </c>
      <c r="Y130" s="105">
        <v>6.1023622047244102</v>
      </c>
      <c r="Z130" s="121">
        <v>5.91</v>
      </c>
      <c r="AA130" s="105">
        <v>13.029319695126265</v>
      </c>
      <c r="AB130" s="98">
        <v>12</v>
      </c>
      <c r="AC130" s="99">
        <v>18.899999999999999</v>
      </c>
      <c r="AD130" s="99">
        <v>18</v>
      </c>
      <c r="AE130" s="98">
        <v>310</v>
      </c>
      <c r="AF130" s="98" t="s">
        <v>49</v>
      </c>
      <c r="AG130" s="32">
        <v>5.669999999999999</v>
      </c>
      <c r="AH130" s="32" t="s">
        <v>58</v>
      </c>
      <c r="AI130" s="43" t="s">
        <v>332</v>
      </c>
    </row>
    <row r="131" spans="1:35" s="44" customFormat="1" ht="20.100000000000001" customHeight="1">
      <c r="A131" s="37" t="s">
        <v>35</v>
      </c>
      <c r="B131" s="37" t="s">
        <v>323</v>
      </c>
      <c r="C131" s="38">
        <v>300920</v>
      </c>
      <c r="D131" s="117" t="s">
        <v>425</v>
      </c>
      <c r="E131" s="39" t="s">
        <v>326</v>
      </c>
      <c r="F131" s="39" t="s">
        <v>39</v>
      </c>
      <c r="G131" s="32" t="s">
        <v>41</v>
      </c>
      <c r="H131" s="32" t="s">
        <v>40</v>
      </c>
      <c r="I131" s="117" t="s">
        <v>42</v>
      </c>
      <c r="J131" s="40" t="s">
        <v>335</v>
      </c>
      <c r="K131" s="40" t="s">
        <v>328</v>
      </c>
      <c r="L131" s="40"/>
      <c r="M131" s="40" t="s">
        <v>107</v>
      </c>
      <c r="N131" s="40" t="s">
        <v>86</v>
      </c>
      <c r="O131" s="40" t="s">
        <v>331</v>
      </c>
      <c r="P131" s="41">
        <v>183</v>
      </c>
      <c r="Q131" s="41">
        <v>93</v>
      </c>
      <c r="R131" s="41">
        <v>185</v>
      </c>
      <c r="S131" s="126">
        <v>6.2176103999999999</v>
      </c>
      <c r="T131" s="42">
        <v>175</v>
      </c>
      <c r="U131" s="105">
        <v>6.8897637795275584</v>
      </c>
      <c r="V131" s="42">
        <v>87</v>
      </c>
      <c r="W131" s="105">
        <v>3.4251968503937009</v>
      </c>
      <c r="X131" s="42">
        <v>175</v>
      </c>
      <c r="Y131" s="105">
        <v>6.8897637795275584</v>
      </c>
      <c r="Z131" s="121">
        <v>6.1</v>
      </c>
      <c r="AA131" s="105">
        <v>13.448197993277532</v>
      </c>
      <c r="AB131" s="98">
        <v>12</v>
      </c>
      <c r="AC131" s="99">
        <v>18.899999999999999</v>
      </c>
      <c r="AD131" s="99">
        <v>18.100000000000001</v>
      </c>
      <c r="AE131" s="98">
        <v>310</v>
      </c>
      <c r="AF131" s="98" t="s">
        <v>49</v>
      </c>
      <c r="AG131" s="32">
        <v>5.669999999999999</v>
      </c>
      <c r="AH131" s="32" t="s">
        <v>58</v>
      </c>
      <c r="AI131" s="43" t="s">
        <v>332</v>
      </c>
    </row>
    <row r="132" spans="1:35" s="44" customFormat="1" ht="20.100000000000001" customHeight="1">
      <c r="A132" s="37" t="s">
        <v>35</v>
      </c>
      <c r="B132" s="37" t="s">
        <v>323</v>
      </c>
      <c r="C132" s="38">
        <v>300770</v>
      </c>
      <c r="D132" s="117" t="s">
        <v>426</v>
      </c>
      <c r="E132" s="39" t="s">
        <v>326</v>
      </c>
      <c r="F132" s="39" t="s">
        <v>39</v>
      </c>
      <c r="G132" s="32" t="s">
        <v>41</v>
      </c>
      <c r="H132" s="32" t="s">
        <v>40</v>
      </c>
      <c r="I132" s="117" t="s">
        <v>42</v>
      </c>
      <c r="J132" s="40" t="s">
        <v>335</v>
      </c>
      <c r="K132" s="40" t="s">
        <v>328</v>
      </c>
      <c r="L132" s="40"/>
      <c r="M132" s="128" t="s">
        <v>427</v>
      </c>
      <c r="N132" s="128" t="s">
        <v>428</v>
      </c>
      <c r="O132" s="40" t="s">
        <v>331</v>
      </c>
      <c r="P132" s="41">
        <v>213</v>
      </c>
      <c r="Q132" s="41">
        <v>93</v>
      </c>
      <c r="R132" s="41">
        <v>172</v>
      </c>
      <c r="S132" s="126">
        <v>7.2091419999999999</v>
      </c>
      <c r="T132" s="42">
        <v>205</v>
      </c>
      <c r="U132" s="105">
        <v>8.0708661417322833</v>
      </c>
      <c r="V132" s="42">
        <v>87</v>
      </c>
      <c r="W132" s="105">
        <v>3.4251968503937009</v>
      </c>
      <c r="X132" s="42">
        <v>162</v>
      </c>
      <c r="Y132" s="105">
        <v>6.3779527559055111</v>
      </c>
      <c r="Z132" s="121">
        <v>7</v>
      </c>
      <c r="AA132" s="105">
        <v>15.43235835294143</v>
      </c>
      <c r="AB132" s="98">
        <v>12</v>
      </c>
      <c r="AC132" s="99">
        <v>22.1</v>
      </c>
      <c r="AD132" s="99">
        <v>21</v>
      </c>
      <c r="AE132" s="98">
        <v>350</v>
      </c>
      <c r="AF132" s="98" t="s">
        <v>49</v>
      </c>
      <c r="AG132" s="32">
        <v>6.63</v>
      </c>
      <c r="AH132" s="32" t="s">
        <v>58</v>
      </c>
      <c r="AI132" s="43" t="s">
        <v>332</v>
      </c>
    </row>
    <row r="133" spans="1:35" s="44" customFormat="1" ht="20.100000000000001" customHeight="1">
      <c r="A133" s="37" t="s">
        <v>35</v>
      </c>
      <c r="B133" s="37" t="s">
        <v>323</v>
      </c>
      <c r="C133" s="38">
        <v>300631</v>
      </c>
      <c r="D133" s="117" t="s">
        <v>429</v>
      </c>
      <c r="E133" s="39" t="s">
        <v>326</v>
      </c>
      <c r="F133" s="39" t="s">
        <v>39</v>
      </c>
      <c r="G133" s="32" t="s">
        <v>41</v>
      </c>
      <c r="H133" s="32" t="s">
        <v>40</v>
      </c>
      <c r="I133" s="117" t="s">
        <v>42</v>
      </c>
      <c r="J133" s="40" t="s">
        <v>335</v>
      </c>
      <c r="K133" s="40" t="s">
        <v>328</v>
      </c>
      <c r="L133" s="40"/>
      <c r="M133" s="128" t="s">
        <v>430</v>
      </c>
      <c r="N133" s="128" t="s">
        <v>431</v>
      </c>
      <c r="O133" s="40" t="s">
        <v>331</v>
      </c>
      <c r="P133" s="41">
        <v>173</v>
      </c>
      <c r="Q133" s="41">
        <v>131</v>
      </c>
      <c r="R133" s="41">
        <v>185</v>
      </c>
      <c r="S133" s="126">
        <v>9.6310572000000008</v>
      </c>
      <c r="T133" s="42">
        <v>166</v>
      </c>
      <c r="U133" s="105">
        <v>6.5354330708661417</v>
      </c>
      <c r="V133" s="42">
        <v>126</v>
      </c>
      <c r="W133" s="105">
        <v>4.9606299212598426</v>
      </c>
      <c r="X133" s="42">
        <v>173</v>
      </c>
      <c r="Y133" s="105">
        <v>6.8110236220472444</v>
      </c>
      <c r="Z133" s="121">
        <v>9.3800000000000008</v>
      </c>
      <c r="AA133" s="105">
        <v>20.679360192941516</v>
      </c>
      <c r="AB133" s="98">
        <v>12</v>
      </c>
      <c r="AC133" s="99">
        <v>31.6</v>
      </c>
      <c r="AD133" s="99">
        <v>30</v>
      </c>
      <c r="AE133" s="98">
        <v>400</v>
      </c>
      <c r="AF133" s="98" t="s">
        <v>49</v>
      </c>
      <c r="AG133" s="32">
        <v>9.48</v>
      </c>
      <c r="AH133" s="32" t="s">
        <v>58</v>
      </c>
      <c r="AI133" s="43" t="s">
        <v>332</v>
      </c>
    </row>
    <row r="134" spans="1:35" s="44" customFormat="1" ht="20.100000000000001" customHeight="1">
      <c r="A134" s="37" t="s">
        <v>35</v>
      </c>
      <c r="B134" s="37" t="s">
        <v>323</v>
      </c>
      <c r="C134" s="38">
        <v>300914</v>
      </c>
      <c r="D134" s="117" t="s">
        <v>432</v>
      </c>
      <c r="E134" s="39" t="s">
        <v>326</v>
      </c>
      <c r="F134" s="39" t="s">
        <v>39</v>
      </c>
      <c r="G134" s="32" t="s">
        <v>41</v>
      </c>
      <c r="H134" s="32" t="s">
        <v>40</v>
      </c>
      <c r="I134" s="117" t="s">
        <v>433</v>
      </c>
      <c r="J134" s="40" t="s">
        <v>335</v>
      </c>
      <c r="K134" s="40" t="s">
        <v>328</v>
      </c>
      <c r="L134" s="40"/>
      <c r="M134" s="128" t="s">
        <v>434</v>
      </c>
      <c r="N134" s="128" t="s">
        <v>435</v>
      </c>
      <c r="O134" s="40" t="s">
        <v>331</v>
      </c>
      <c r="P134" s="41">
        <v>128</v>
      </c>
      <c r="Q134" s="41">
        <v>70</v>
      </c>
      <c r="R134" s="41">
        <v>140</v>
      </c>
      <c r="S134" s="126">
        <v>1.90481408</v>
      </c>
      <c r="T134" s="42">
        <v>121</v>
      </c>
      <c r="U134" s="105">
        <v>4.7637795275590555</v>
      </c>
      <c r="V134" s="42">
        <v>58</v>
      </c>
      <c r="W134" s="105">
        <v>2.2834645669291342</v>
      </c>
      <c r="X134" s="42">
        <v>130</v>
      </c>
      <c r="Y134" s="105">
        <v>5.1181102362204731</v>
      </c>
      <c r="Z134" s="121">
        <v>1.76</v>
      </c>
      <c r="AA134" s="105">
        <v>3.8801358144538454</v>
      </c>
      <c r="AB134" s="98">
        <v>6</v>
      </c>
      <c r="AC134" s="99">
        <v>11.6</v>
      </c>
      <c r="AD134" s="99">
        <v>11</v>
      </c>
      <c r="AE134" s="98">
        <v>90</v>
      </c>
      <c r="AF134" s="98" t="s">
        <v>49</v>
      </c>
      <c r="AG134" s="32">
        <v>3.48</v>
      </c>
      <c r="AH134" s="32" t="s">
        <v>50</v>
      </c>
      <c r="AI134" s="43" t="s">
        <v>332</v>
      </c>
    </row>
    <row r="135" spans="1:35" s="44" customFormat="1" ht="20.100000000000001" customHeight="1">
      <c r="A135" s="37" t="s">
        <v>35</v>
      </c>
      <c r="B135" s="37" t="s">
        <v>323</v>
      </c>
      <c r="C135" s="38">
        <v>300915</v>
      </c>
      <c r="D135" s="117" t="s">
        <v>436</v>
      </c>
      <c r="E135" s="39" t="s">
        <v>326</v>
      </c>
      <c r="F135" s="39" t="s">
        <v>39</v>
      </c>
      <c r="G135" s="32" t="s">
        <v>41</v>
      </c>
      <c r="H135" s="32" t="s">
        <v>40</v>
      </c>
      <c r="I135" s="117" t="s">
        <v>433</v>
      </c>
      <c r="J135" s="40" t="s">
        <v>335</v>
      </c>
      <c r="K135" s="40" t="s">
        <v>328</v>
      </c>
      <c r="L135" s="40"/>
      <c r="M135" s="128" t="s">
        <v>437</v>
      </c>
      <c r="N135" s="128" t="s">
        <v>438</v>
      </c>
      <c r="O135" s="40" t="s">
        <v>331</v>
      </c>
      <c r="P135" s="41">
        <v>128</v>
      </c>
      <c r="Q135" s="41">
        <v>71</v>
      </c>
      <c r="R135" s="41">
        <v>139</v>
      </c>
      <c r="S135" s="126">
        <v>1.8648140799999999</v>
      </c>
      <c r="T135" s="42">
        <v>121</v>
      </c>
      <c r="U135" s="105">
        <v>4.7637795275590555</v>
      </c>
      <c r="V135" s="42">
        <v>58</v>
      </c>
      <c r="W135" s="105">
        <v>2.2834645669291342</v>
      </c>
      <c r="X135" s="42">
        <v>130</v>
      </c>
      <c r="Y135" s="105">
        <v>5.1181102362204731</v>
      </c>
      <c r="Z135" s="121">
        <v>1.76</v>
      </c>
      <c r="AA135" s="105">
        <v>3.8801358144538454</v>
      </c>
      <c r="AB135" s="98">
        <v>6</v>
      </c>
      <c r="AC135" s="99">
        <v>11.6</v>
      </c>
      <c r="AD135" s="99">
        <v>11</v>
      </c>
      <c r="AE135" s="98">
        <v>90</v>
      </c>
      <c r="AF135" s="98" t="s">
        <v>49</v>
      </c>
      <c r="AG135" s="32">
        <v>3.48</v>
      </c>
      <c r="AH135" s="32" t="s">
        <v>58</v>
      </c>
      <c r="AI135" s="43" t="s">
        <v>332</v>
      </c>
    </row>
    <row r="136" spans="1:35" s="44" customFormat="1" ht="20.100000000000001" customHeight="1">
      <c r="A136" s="37" t="s">
        <v>35</v>
      </c>
      <c r="B136" s="37" t="s">
        <v>323</v>
      </c>
      <c r="C136" s="38">
        <v>300916</v>
      </c>
      <c r="D136" s="117" t="s">
        <v>439</v>
      </c>
      <c r="E136" s="39" t="s">
        <v>326</v>
      </c>
      <c r="F136" s="39" t="s">
        <v>39</v>
      </c>
      <c r="G136" s="32" t="s">
        <v>41</v>
      </c>
      <c r="H136" s="32" t="s">
        <v>40</v>
      </c>
      <c r="I136" s="117" t="s">
        <v>49</v>
      </c>
      <c r="J136" s="40" t="s">
        <v>335</v>
      </c>
      <c r="K136" s="40" t="s">
        <v>328</v>
      </c>
      <c r="L136" s="40"/>
      <c r="M136" s="128" t="s">
        <v>440</v>
      </c>
      <c r="N136" s="128" t="s">
        <v>441</v>
      </c>
      <c r="O136" s="40" t="s">
        <v>331</v>
      </c>
      <c r="P136" s="41">
        <v>89</v>
      </c>
      <c r="Q136" s="41">
        <v>85</v>
      </c>
      <c r="R136" s="41">
        <v>103</v>
      </c>
      <c r="S136" s="126">
        <v>0.80295380000000005</v>
      </c>
      <c r="T136" s="42">
        <v>71</v>
      </c>
      <c r="U136" s="105">
        <v>2.7952755905511815</v>
      </c>
      <c r="V136" s="42">
        <v>71</v>
      </c>
      <c r="W136" s="105">
        <v>2.7952755905511815</v>
      </c>
      <c r="X136" s="42">
        <v>93</v>
      </c>
      <c r="Y136" s="105">
        <v>3.6614173228346458</v>
      </c>
      <c r="Z136" s="121">
        <v>0.75</v>
      </c>
      <c r="AA136" s="105">
        <v>1.6534669663865817</v>
      </c>
      <c r="AB136" s="98">
        <v>6</v>
      </c>
      <c r="AC136" s="99">
        <v>4.2</v>
      </c>
      <c r="AD136" s="99">
        <v>4</v>
      </c>
      <c r="AE136" s="98">
        <v>25</v>
      </c>
      <c r="AF136" s="98" t="s">
        <v>49</v>
      </c>
      <c r="AG136" s="32">
        <v>1.26</v>
      </c>
      <c r="AH136" s="32" t="s">
        <v>58</v>
      </c>
      <c r="AI136" s="43" t="s">
        <v>332</v>
      </c>
    </row>
    <row r="137" spans="1:35" s="44" customFormat="1" ht="20.100000000000001" customHeight="1">
      <c r="A137" s="37" t="s">
        <v>35</v>
      </c>
      <c r="B137" s="37" t="s">
        <v>323</v>
      </c>
      <c r="C137" s="38">
        <v>300917</v>
      </c>
      <c r="D137" s="117" t="s">
        <v>442</v>
      </c>
      <c r="E137" s="39" t="s">
        <v>326</v>
      </c>
      <c r="F137" s="39" t="s">
        <v>39</v>
      </c>
      <c r="G137" s="32" t="s">
        <v>41</v>
      </c>
      <c r="H137" s="32" t="s">
        <v>40</v>
      </c>
      <c r="I137" s="117" t="s">
        <v>433</v>
      </c>
      <c r="J137" s="40" t="s">
        <v>335</v>
      </c>
      <c r="K137" s="40" t="s">
        <v>328</v>
      </c>
      <c r="L137" s="40"/>
      <c r="M137" s="128" t="s">
        <v>443</v>
      </c>
      <c r="N137" s="128" t="s">
        <v>444</v>
      </c>
      <c r="O137" s="40" t="s">
        <v>331</v>
      </c>
      <c r="P137" s="41">
        <v>102</v>
      </c>
      <c r="Q137" s="41">
        <v>68</v>
      </c>
      <c r="R137" s="41">
        <v>126</v>
      </c>
      <c r="S137" s="126">
        <v>1.2925300799999999</v>
      </c>
      <c r="T137" s="42">
        <v>95</v>
      </c>
      <c r="U137" s="105">
        <v>3.7401574803149606</v>
      </c>
      <c r="V137" s="42">
        <v>55</v>
      </c>
      <c r="W137" s="105">
        <v>2.1653543307086616</v>
      </c>
      <c r="X137" s="42">
        <v>117</v>
      </c>
      <c r="Y137" s="105">
        <v>4.6062992125984259</v>
      </c>
      <c r="Z137" s="121">
        <v>1.1599999999999999</v>
      </c>
      <c r="AA137" s="105">
        <v>2.5573622413445798</v>
      </c>
      <c r="AB137" s="98">
        <v>6</v>
      </c>
      <c r="AC137" s="99">
        <v>6.3</v>
      </c>
      <c r="AD137" s="99">
        <v>6</v>
      </c>
      <c r="AE137" s="98">
        <v>50</v>
      </c>
      <c r="AF137" s="98" t="s">
        <v>49</v>
      </c>
      <c r="AG137" s="32">
        <v>1.89</v>
      </c>
      <c r="AH137" s="32" t="s">
        <v>58</v>
      </c>
      <c r="AI137" s="43" t="s">
        <v>332</v>
      </c>
    </row>
    <row r="138" spans="1:35" s="44" customFormat="1" ht="20.100000000000001" customHeight="1">
      <c r="A138" s="37" t="s">
        <v>35</v>
      </c>
      <c r="B138" s="37" t="s">
        <v>323</v>
      </c>
      <c r="C138" s="38">
        <v>300918</v>
      </c>
      <c r="D138" s="117" t="s">
        <v>445</v>
      </c>
      <c r="E138" s="39" t="s">
        <v>326</v>
      </c>
      <c r="F138" s="39" t="s">
        <v>39</v>
      </c>
      <c r="G138" s="32" t="s">
        <v>41</v>
      </c>
      <c r="H138" s="32" t="s">
        <v>40</v>
      </c>
      <c r="I138" s="117" t="s">
        <v>42</v>
      </c>
      <c r="J138" s="40" t="s">
        <v>335</v>
      </c>
      <c r="K138" s="40" t="s">
        <v>328</v>
      </c>
      <c r="L138" s="40"/>
      <c r="M138" s="128" t="s">
        <v>446</v>
      </c>
      <c r="N138" s="128" t="s">
        <v>447</v>
      </c>
      <c r="O138" s="40" t="s">
        <v>331</v>
      </c>
      <c r="P138" s="41">
        <v>180</v>
      </c>
      <c r="Q138" s="41">
        <v>107</v>
      </c>
      <c r="R138" s="41">
        <v>176</v>
      </c>
      <c r="S138" s="126">
        <v>2.5372973999999999</v>
      </c>
      <c r="T138" s="42">
        <v>91</v>
      </c>
      <c r="U138" s="105">
        <v>3.5826771653543306</v>
      </c>
      <c r="V138" s="42">
        <v>83</v>
      </c>
      <c r="W138" s="105">
        <v>3.2677165354330708</v>
      </c>
      <c r="X138" s="42">
        <v>160</v>
      </c>
      <c r="Y138" s="105">
        <v>6.2992125984251972</v>
      </c>
      <c r="Z138" s="121">
        <v>2.2200000000000002</v>
      </c>
      <c r="AA138" s="105">
        <v>4.8942622205042827</v>
      </c>
      <c r="AB138" s="98">
        <v>6</v>
      </c>
      <c r="AC138" s="99">
        <v>10.5</v>
      </c>
      <c r="AD138" s="99">
        <v>10</v>
      </c>
      <c r="AE138" s="98">
        <v>80</v>
      </c>
      <c r="AF138" s="98" t="s">
        <v>49</v>
      </c>
      <c r="AG138" s="32">
        <v>3.15</v>
      </c>
      <c r="AH138" s="32" t="s">
        <v>50</v>
      </c>
      <c r="AI138" s="43" t="s">
        <v>332</v>
      </c>
    </row>
    <row r="139" spans="1:35" s="44" customFormat="1" ht="20.100000000000001" customHeight="1">
      <c r="A139" s="37" t="s">
        <v>35</v>
      </c>
      <c r="B139" s="37" t="s">
        <v>323</v>
      </c>
      <c r="C139" s="38">
        <v>300919</v>
      </c>
      <c r="D139" s="117" t="s">
        <v>448</v>
      </c>
      <c r="E139" s="39" t="s">
        <v>326</v>
      </c>
      <c r="F139" s="39" t="s">
        <v>39</v>
      </c>
      <c r="G139" s="32" t="s">
        <v>41</v>
      </c>
      <c r="H139" s="32" t="s">
        <v>40</v>
      </c>
      <c r="I139" s="117" t="s">
        <v>42</v>
      </c>
      <c r="J139" s="40" t="s">
        <v>335</v>
      </c>
      <c r="K139" s="40" t="s">
        <v>328</v>
      </c>
      <c r="L139" s="40"/>
      <c r="M139" s="128" t="s">
        <v>449</v>
      </c>
      <c r="N139" s="128" t="s">
        <v>450</v>
      </c>
      <c r="O139" s="40" t="s">
        <v>331</v>
      </c>
      <c r="P139" s="41">
        <v>170</v>
      </c>
      <c r="Q139" s="41">
        <v>158</v>
      </c>
      <c r="R139" s="41">
        <v>172</v>
      </c>
      <c r="S139" s="126">
        <v>3.1642495999999998</v>
      </c>
      <c r="T139" s="42">
        <v>119</v>
      </c>
      <c r="U139" s="105">
        <v>4.6850393700787398</v>
      </c>
      <c r="V139" s="42">
        <v>83</v>
      </c>
      <c r="W139" s="105">
        <v>3.2677165354330708</v>
      </c>
      <c r="X139" s="42">
        <v>161</v>
      </c>
      <c r="Y139" s="105">
        <v>6.3385826771653546</v>
      </c>
      <c r="Z139" s="121">
        <v>2.8</v>
      </c>
      <c r="AA139" s="105">
        <v>6.1729433411765715</v>
      </c>
      <c r="AB139" s="98">
        <v>6</v>
      </c>
      <c r="AC139" s="99">
        <v>13.7</v>
      </c>
      <c r="AD139" s="99">
        <v>13</v>
      </c>
      <c r="AE139" s="98">
        <v>105</v>
      </c>
      <c r="AF139" s="98" t="s">
        <v>49</v>
      </c>
      <c r="AG139" s="32">
        <v>4.1099999999999994</v>
      </c>
      <c r="AH139" s="32" t="s">
        <v>58</v>
      </c>
      <c r="AI139" s="43" t="s">
        <v>332</v>
      </c>
    </row>
    <row r="140" spans="1:35" s="44" customFormat="1" ht="20.100000000000001" customHeight="1">
      <c r="A140" s="37" t="s">
        <v>35</v>
      </c>
      <c r="B140" s="37" t="s">
        <v>323</v>
      </c>
      <c r="C140" s="38">
        <v>300840</v>
      </c>
      <c r="D140" s="117" t="s">
        <v>451</v>
      </c>
      <c r="E140" s="39" t="s">
        <v>326</v>
      </c>
      <c r="F140" s="39" t="s">
        <v>39</v>
      </c>
      <c r="G140" s="32" t="s">
        <v>41</v>
      </c>
      <c r="H140" s="32" t="s">
        <v>40</v>
      </c>
      <c r="I140" s="117" t="s">
        <v>66</v>
      </c>
      <c r="J140" s="40" t="s">
        <v>335</v>
      </c>
      <c r="K140" s="40" t="s">
        <v>328</v>
      </c>
      <c r="L140" s="40"/>
      <c r="M140" s="128" t="s">
        <v>452</v>
      </c>
      <c r="N140" s="128" t="s">
        <v>453</v>
      </c>
      <c r="O140" s="40" t="s">
        <v>331</v>
      </c>
      <c r="P140" s="41">
        <v>143</v>
      </c>
      <c r="Q140" s="41">
        <v>66</v>
      </c>
      <c r="R140" s="41">
        <v>138</v>
      </c>
      <c r="S140" s="126">
        <v>2.2572276000000002</v>
      </c>
      <c r="T140" s="42">
        <v>135</v>
      </c>
      <c r="U140" s="105">
        <v>5.3149606299212602</v>
      </c>
      <c r="V140" s="42">
        <v>60</v>
      </c>
      <c r="W140" s="105">
        <v>2.3622047244094486</v>
      </c>
      <c r="X140" s="42">
        <v>130</v>
      </c>
      <c r="Y140" s="105">
        <v>5.1181102362204731</v>
      </c>
      <c r="Z140" s="121">
        <v>2.1</v>
      </c>
      <c r="AA140" s="105">
        <v>4.6297075058824291</v>
      </c>
      <c r="AB140" s="98">
        <v>12</v>
      </c>
      <c r="AC140" s="99">
        <v>5.8</v>
      </c>
      <c r="AD140" s="99" t="s">
        <v>84</v>
      </c>
      <c r="AE140" s="98">
        <v>70</v>
      </c>
      <c r="AF140" s="98" t="s">
        <v>49</v>
      </c>
      <c r="AG140" s="32">
        <v>1.74</v>
      </c>
      <c r="AH140" s="32" t="s">
        <v>58</v>
      </c>
      <c r="AI140" s="43" t="s">
        <v>332</v>
      </c>
    </row>
    <row r="141" spans="1:35" s="44" customFormat="1" ht="20.100000000000001" customHeight="1">
      <c r="A141" s="37" t="s">
        <v>35</v>
      </c>
      <c r="B141" s="37" t="s">
        <v>323</v>
      </c>
      <c r="C141" s="38">
        <v>300841</v>
      </c>
      <c r="D141" s="117" t="s">
        <v>454</v>
      </c>
      <c r="E141" s="39" t="s">
        <v>326</v>
      </c>
      <c r="F141" s="39" t="s">
        <v>39</v>
      </c>
      <c r="G141" s="32" t="s">
        <v>41</v>
      </c>
      <c r="H141" s="32" t="s">
        <v>40</v>
      </c>
      <c r="I141" s="117" t="s">
        <v>66</v>
      </c>
      <c r="J141" s="40" t="s">
        <v>335</v>
      </c>
      <c r="K141" s="40" t="s">
        <v>328</v>
      </c>
      <c r="L141" s="40"/>
      <c r="M141" s="128" t="s">
        <v>455</v>
      </c>
      <c r="N141" s="128" t="s">
        <v>456</v>
      </c>
      <c r="O141" s="40" t="s">
        <v>331</v>
      </c>
      <c r="P141" s="41">
        <v>143</v>
      </c>
      <c r="Q141" s="41">
        <v>66</v>
      </c>
      <c r="R141" s="41">
        <v>138</v>
      </c>
      <c r="S141" s="126">
        <v>2.2572276000000002</v>
      </c>
      <c r="T141" s="42">
        <v>135</v>
      </c>
      <c r="U141" s="105">
        <v>5.3149606299212602</v>
      </c>
      <c r="V141" s="42">
        <v>60</v>
      </c>
      <c r="W141" s="105">
        <v>2.3622047244094486</v>
      </c>
      <c r="X141" s="42">
        <v>130</v>
      </c>
      <c r="Y141" s="105">
        <v>5.1181102362204731</v>
      </c>
      <c r="Z141" s="121">
        <v>2.1</v>
      </c>
      <c r="AA141" s="105">
        <v>4.6297075058824291</v>
      </c>
      <c r="AB141" s="98">
        <v>12</v>
      </c>
      <c r="AC141" s="99">
        <v>5.8</v>
      </c>
      <c r="AD141" s="99" t="s">
        <v>84</v>
      </c>
      <c r="AE141" s="98">
        <v>70</v>
      </c>
      <c r="AF141" s="98" t="s">
        <v>49</v>
      </c>
      <c r="AG141" s="32">
        <v>1.74</v>
      </c>
      <c r="AH141" s="32" t="s">
        <v>50</v>
      </c>
      <c r="AI141" s="43" t="s">
        <v>332</v>
      </c>
    </row>
    <row r="142" spans="1:35" s="44" customFormat="1" ht="20.100000000000001" customHeight="1">
      <c r="A142" s="37" t="s">
        <v>35</v>
      </c>
      <c r="B142" s="37" t="s">
        <v>323</v>
      </c>
      <c r="C142" s="38">
        <v>300683</v>
      </c>
      <c r="D142" s="117" t="s">
        <v>457</v>
      </c>
      <c r="E142" s="39" t="s">
        <v>326</v>
      </c>
      <c r="F142" s="39" t="s">
        <v>39</v>
      </c>
      <c r="G142" s="32" t="s">
        <v>41</v>
      </c>
      <c r="H142" s="32" t="s">
        <v>40</v>
      </c>
      <c r="I142" s="117" t="s">
        <v>42</v>
      </c>
      <c r="J142" s="40" t="s">
        <v>335</v>
      </c>
      <c r="K142" s="40" t="s">
        <v>328</v>
      </c>
      <c r="L142" s="40"/>
      <c r="M142" s="128" t="s">
        <v>458</v>
      </c>
      <c r="N142" s="128" t="s">
        <v>459</v>
      </c>
      <c r="O142" s="40" t="s">
        <v>331</v>
      </c>
      <c r="P142" s="41">
        <v>154</v>
      </c>
      <c r="Q142" s="41">
        <v>66</v>
      </c>
      <c r="R142" s="41">
        <v>140</v>
      </c>
      <c r="S142" s="126">
        <v>2.5077119999999997</v>
      </c>
      <c r="T142" s="42">
        <v>146</v>
      </c>
      <c r="U142" s="105">
        <v>5.7480314960629926</v>
      </c>
      <c r="V142" s="42">
        <v>60</v>
      </c>
      <c r="W142" s="105">
        <v>2.3622047244094486</v>
      </c>
      <c r="X142" s="42">
        <v>130</v>
      </c>
      <c r="Y142" s="105">
        <v>5.1181102362204731</v>
      </c>
      <c r="Z142" s="121">
        <v>2.4</v>
      </c>
      <c r="AA142" s="105">
        <v>5.2910942924370614</v>
      </c>
      <c r="AB142" s="98">
        <v>12</v>
      </c>
      <c r="AC142" s="99">
        <v>7.4</v>
      </c>
      <c r="AD142" s="99">
        <v>7</v>
      </c>
      <c r="AE142" s="98">
        <v>90</v>
      </c>
      <c r="AF142" s="98" t="s">
        <v>49</v>
      </c>
      <c r="AG142" s="32">
        <v>2.2200000000000002</v>
      </c>
      <c r="AH142" s="32" t="s">
        <v>58</v>
      </c>
      <c r="AI142" s="43" t="s">
        <v>332</v>
      </c>
    </row>
    <row r="143" spans="1:35" s="44" customFormat="1" ht="20.100000000000001" customHeight="1">
      <c r="A143" s="37" t="s">
        <v>35</v>
      </c>
      <c r="B143" s="37" t="s">
        <v>323</v>
      </c>
      <c r="C143" s="38">
        <v>300685</v>
      </c>
      <c r="D143" s="117" t="s">
        <v>460</v>
      </c>
      <c r="E143" s="39" t="s">
        <v>326</v>
      </c>
      <c r="F143" s="39" t="s">
        <v>39</v>
      </c>
      <c r="G143" s="32" t="s">
        <v>41</v>
      </c>
      <c r="H143" s="32" t="s">
        <v>40</v>
      </c>
      <c r="I143" s="117" t="s">
        <v>42</v>
      </c>
      <c r="J143" s="40" t="s">
        <v>335</v>
      </c>
      <c r="K143" s="40" t="s">
        <v>328</v>
      </c>
      <c r="L143" s="40"/>
      <c r="M143" s="40" t="s">
        <v>107</v>
      </c>
      <c r="N143" s="40" t="s">
        <v>86</v>
      </c>
      <c r="O143" s="40" t="s">
        <v>331</v>
      </c>
      <c r="P143" s="41">
        <v>144</v>
      </c>
      <c r="Q143" s="41">
        <v>81</v>
      </c>
      <c r="R143" s="41">
        <v>132</v>
      </c>
      <c r="S143" s="126">
        <v>2.8537555999999999</v>
      </c>
      <c r="T143" s="42">
        <v>135</v>
      </c>
      <c r="U143" s="105">
        <v>5.3149606299212602</v>
      </c>
      <c r="V143" s="42">
        <v>75</v>
      </c>
      <c r="W143" s="105">
        <v>2.9527559055118111</v>
      </c>
      <c r="X143" s="42">
        <v>122</v>
      </c>
      <c r="Y143" s="105">
        <v>4.8031496062992129</v>
      </c>
      <c r="Z143" s="121">
        <v>2.75</v>
      </c>
      <c r="AA143" s="105">
        <v>6.0627122100841326</v>
      </c>
      <c r="AB143" s="98">
        <v>12</v>
      </c>
      <c r="AC143" s="99">
        <v>7.4</v>
      </c>
      <c r="AD143" s="99">
        <v>7</v>
      </c>
      <c r="AE143" s="98">
        <v>90</v>
      </c>
      <c r="AF143" s="98" t="s">
        <v>49</v>
      </c>
      <c r="AG143" s="32">
        <v>2.2200000000000002</v>
      </c>
      <c r="AH143" s="32" t="s">
        <v>58</v>
      </c>
      <c r="AI143" s="43" t="s">
        <v>332</v>
      </c>
    </row>
    <row r="144" spans="1:35" s="44" customFormat="1" ht="20.100000000000001" customHeight="1">
      <c r="A144" s="37" t="s">
        <v>35</v>
      </c>
      <c r="B144" s="37" t="s">
        <v>323</v>
      </c>
      <c r="C144" s="38">
        <v>300684</v>
      </c>
      <c r="D144" s="117" t="s">
        <v>461</v>
      </c>
      <c r="E144" s="39" t="s">
        <v>326</v>
      </c>
      <c r="F144" s="39" t="s">
        <v>39</v>
      </c>
      <c r="G144" s="32" t="s">
        <v>41</v>
      </c>
      <c r="H144" s="32" t="s">
        <v>40</v>
      </c>
      <c r="I144" s="117" t="s">
        <v>42</v>
      </c>
      <c r="J144" s="40" t="s">
        <v>335</v>
      </c>
      <c r="K144" s="40" t="s">
        <v>328</v>
      </c>
      <c r="L144" s="40"/>
      <c r="M144" s="40" t="s">
        <v>107</v>
      </c>
      <c r="N144" s="40" t="s">
        <v>86</v>
      </c>
      <c r="O144" s="40" t="s">
        <v>331</v>
      </c>
      <c r="P144" s="41">
        <v>144</v>
      </c>
      <c r="Q144" s="41">
        <v>81</v>
      </c>
      <c r="R144" s="41">
        <v>132</v>
      </c>
      <c r="S144" s="126">
        <v>2.8537555999999999</v>
      </c>
      <c r="T144" s="42">
        <v>135</v>
      </c>
      <c r="U144" s="105">
        <v>5.3149606299212602</v>
      </c>
      <c r="V144" s="42">
        <v>75</v>
      </c>
      <c r="W144" s="105">
        <v>2.9527559055118111</v>
      </c>
      <c r="X144" s="42">
        <v>122</v>
      </c>
      <c r="Y144" s="105">
        <v>4.8031496062992129</v>
      </c>
      <c r="Z144" s="121">
        <v>2.75</v>
      </c>
      <c r="AA144" s="105">
        <v>6.0627122100841326</v>
      </c>
      <c r="AB144" s="98">
        <v>12</v>
      </c>
      <c r="AC144" s="99">
        <v>7.4</v>
      </c>
      <c r="AD144" s="99">
        <v>7</v>
      </c>
      <c r="AE144" s="98">
        <v>90</v>
      </c>
      <c r="AF144" s="98" t="s">
        <v>49</v>
      </c>
      <c r="AG144" s="32">
        <v>2.2200000000000002</v>
      </c>
      <c r="AH144" s="32" t="s">
        <v>50</v>
      </c>
      <c r="AI144" s="43" t="s">
        <v>332</v>
      </c>
    </row>
    <row r="145" spans="1:414" s="44" customFormat="1" ht="20.100000000000001" customHeight="1">
      <c r="A145" s="37" t="s">
        <v>35</v>
      </c>
      <c r="B145" s="37" t="s">
        <v>323</v>
      </c>
      <c r="C145" s="38">
        <v>300686</v>
      </c>
      <c r="D145" s="117" t="s">
        <v>462</v>
      </c>
      <c r="E145" s="39" t="s">
        <v>326</v>
      </c>
      <c r="F145" s="39" t="s">
        <v>39</v>
      </c>
      <c r="G145" s="32" t="s">
        <v>41</v>
      </c>
      <c r="H145" s="32" t="s">
        <v>40</v>
      </c>
      <c r="I145" s="117" t="s">
        <v>86</v>
      </c>
      <c r="J145" s="40" t="s">
        <v>335</v>
      </c>
      <c r="K145" s="40" t="s">
        <v>328</v>
      </c>
      <c r="L145" s="40"/>
      <c r="M145" s="40" t="s">
        <v>86</v>
      </c>
      <c r="N145" s="40" t="s">
        <v>86</v>
      </c>
      <c r="O145" s="40" t="s">
        <v>331</v>
      </c>
      <c r="P145" s="41">
        <v>143</v>
      </c>
      <c r="Q145" s="41">
        <v>81</v>
      </c>
      <c r="R145" s="41">
        <v>149</v>
      </c>
      <c r="S145" s="126">
        <v>3.25</v>
      </c>
      <c r="T145" s="42">
        <v>135</v>
      </c>
      <c r="U145" s="105">
        <v>5.3149606299212602</v>
      </c>
      <c r="V145" s="42">
        <v>75</v>
      </c>
      <c r="W145" s="105">
        <v>2.9527559055118111</v>
      </c>
      <c r="X145" s="42">
        <v>139</v>
      </c>
      <c r="Y145" s="105">
        <v>5.4724409448818898</v>
      </c>
      <c r="Z145" s="121">
        <v>3.05</v>
      </c>
      <c r="AA145" s="105">
        <v>6.7240989966387659</v>
      </c>
      <c r="AB145" s="98">
        <v>12</v>
      </c>
      <c r="AC145" s="99">
        <v>9.5</v>
      </c>
      <c r="AD145" s="99">
        <v>9</v>
      </c>
      <c r="AE145" s="98">
        <v>120</v>
      </c>
      <c r="AF145" s="98" t="s">
        <v>48</v>
      </c>
      <c r="AG145" s="32">
        <v>2.85</v>
      </c>
      <c r="AH145" s="32" t="s">
        <v>58</v>
      </c>
      <c r="AI145" s="43" t="s">
        <v>332</v>
      </c>
    </row>
    <row r="146" spans="1:414" s="44" customFormat="1" ht="20.100000000000001" customHeight="1">
      <c r="A146" s="37" t="s">
        <v>35</v>
      </c>
      <c r="B146" s="37" t="s">
        <v>323</v>
      </c>
      <c r="C146" s="38">
        <v>300847</v>
      </c>
      <c r="D146" s="117" t="s">
        <v>463</v>
      </c>
      <c r="E146" s="39" t="s">
        <v>326</v>
      </c>
      <c r="F146" s="39" t="s">
        <v>39</v>
      </c>
      <c r="G146" s="32" t="s">
        <v>41</v>
      </c>
      <c r="H146" s="32" t="s">
        <v>40</v>
      </c>
      <c r="I146" s="117" t="s">
        <v>86</v>
      </c>
      <c r="J146" s="40" t="s">
        <v>335</v>
      </c>
      <c r="K146" s="40" t="s">
        <v>328</v>
      </c>
      <c r="L146" s="40"/>
      <c r="M146" s="128" t="s">
        <v>464</v>
      </c>
      <c r="N146" s="128" t="s">
        <v>465</v>
      </c>
      <c r="O146" s="40" t="s">
        <v>331</v>
      </c>
      <c r="P146" s="41">
        <v>88</v>
      </c>
      <c r="Q146" s="41">
        <v>83</v>
      </c>
      <c r="R146" s="41">
        <v>115</v>
      </c>
      <c r="S146" s="126">
        <v>1.1131914666666665</v>
      </c>
      <c r="T146" s="42">
        <v>80</v>
      </c>
      <c r="U146" s="105">
        <v>3.1496062992125986</v>
      </c>
      <c r="V146" s="42">
        <v>70</v>
      </c>
      <c r="W146" s="105">
        <v>2.7559055118110236</v>
      </c>
      <c r="X146" s="42">
        <v>105</v>
      </c>
      <c r="Y146" s="105">
        <v>4.1338582677165352</v>
      </c>
      <c r="Z146" s="121">
        <v>1.04</v>
      </c>
      <c r="AA146" s="105">
        <v>2.2928075267227266</v>
      </c>
      <c r="AB146" s="98">
        <v>12</v>
      </c>
      <c r="AC146" s="99">
        <v>2.6</v>
      </c>
      <c r="AD146" s="99">
        <v>2.5</v>
      </c>
      <c r="AE146" s="98">
        <v>25</v>
      </c>
      <c r="AF146" s="98" t="s">
        <v>49</v>
      </c>
      <c r="AG146" s="32">
        <v>0.78</v>
      </c>
      <c r="AH146" s="32" t="s">
        <v>58</v>
      </c>
      <c r="AI146" s="43" t="s">
        <v>332</v>
      </c>
    </row>
    <row r="147" spans="1:414" s="44" customFormat="1" ht="20.100000000000001" customHeight="1">
      <c r="A147" s="37" t="s">
        <v>35</v>
      </c>
      <c r="B147" s="37" t="s">
        <v>323</v>
      </c>
      <c r="C147" s="38">
        <v>300842</v>
      </c>
      <c r="D147" s="117" t="s">
        <v>466</v>
      </c>
      <c r="E147" s="39" t="s">
        <v>326</v>
      </c>
      <c r="F147" s="39" t="s">
        <v>39</v>
      </c>
      <c r="G147" s="32" t="s">
        <v>41</v>
      </c>
      <c r="H147" s="32" t="s">
        <v>40</v>
      </c>
      <c r="I147" s="117" t="s">
        <v>66</v>
      </c>
      <c r="J147" s="40" t="s">
        <v>335</v>
      </c>
      <c r="K147" s="40" t="s">
        <v>328</v>
      </c>
      <c r="L147" s="40"/>
      <c r="M147" s="128" t="s">
        <v>467</v>
      </c>
      <c r="N147" s="128" t="s">
        <v>468</v>
      </c>
      <c r="O147" s="40" t="s">
        <v>331</v>
      </c>
      <c r="P147" s="41">
        <v>106</v>
      </c>
      <c r="Q147" s="41">
        <v>62</v>
      </c>
      <c r="R147" s="41">
        <v>117</v>
      </c>
      <c r="S147" s="126">
        <v>1.273474</v>
      </c>
      <c r="T147" s="42">
        <v>98</v>
      </c>
      <c r="U147" s="105">
        <v>3.8582677165354329</v>
      </c>
      <c r="V147" s="42">
        <v>56</v>
      </c>
      <c r="W147" s="105">
        <v>2.204724409448819</v>
      </c>
      <c r="X147" s="42">
        <v>110</v>
      </c>
      <c r="Y147" s="105">
        <v>4.3307086614173231</v>
      </c>
      <c r="Z147" s="121">
        <v>1.2</v>
      </c>
      <c r="AA147" s="105">
        <v>2.6455471462185307</v>
      </c>
      <c r="AB147" s="98">
        <v>12</v>
      </c>
      <c r="AC147" s="99">
        <v>3.2</v>
      </c>
      <c r="AD147" s="99">
        <v>3</v>
      </c>
      <c r="AE147" s="98">
        <v>35</v>
      </c>
      <c r="AF147" s="98" t="s">
        <v>49</v>
      </c>
      <c r="AG147" s="32">
        <v>0.96</v>
      </c>
      <c r="AH147" s="32" t="s">
        <v>58</v>
      </c>
      <c r="AI147" s="43" t="s">
        <v>332</v>
      </c>
    </row>
    <row r="148" spans="1:414" s="44" customFormat="1" ht="20.100000000000001" customHeight="1">
      <c r="A148" s="37" t="s">
        <v>35</v>
      </c>
      <c r="B148" s="37" t="s">
        <v>323</v>
      </c>
      <c r="C148" s="38">
        <v>300665</v>
      </c>
      <c r="D148" s="117" t="s">
        <v>469</v>
      </c>
      <c r="E148" s="39" t="s">
        <v>326</v>
      </c>
      <c r="F148" s="39" t="s">
        <v>39</v>
      </c>
      <c r="G148" s="32" t="s">
        <v>41</v>
      </c>
      <c r="H148" s="32" t="s">
        <v>40</v>
      </c>
      <c r="I148" s="117" t="s">
        <v>66</v>
      </c>
      <c r="J148" s="40" t="s">
        <v>335</v>
      </c>
      <c r="K148" s="40" t="s">
        <v>328</v>
      </c>
      <c r="L148" s="40"/>
      <c r="M148" s="128" t="s">
        <v>470</v>
      </c>
      <c r="N148" s="128" t="s">
        <v>471</v>
      </c>
      <c r="O148" s="40" t="s">
        <v>331</v>
      </c>
      <c r="P148" s="41">
        <v>128</v>
      </c>
      <c r="Q148" s="41">
        <v>76</v>
      </c>
      <c r="R148" s="41">
        <v>102</v>
      </c>
      <c r="S148" s="126">
        <v>1.7000653999999999</v>
      </c>
      <c r="T148" s="42">
        <v>120</v>
      </c>
      <c r="U148" s="105">
        <v>4.7244094488188972</v>
      </c>
      <c r="V148" s="42">
        <v>70</v>
      </c>
      <c r="W148" s="105">
        <v>2.7559055118110236</v>
      </c>
      <c r="X148" s="42">
        <v>92</v>
      </c>
      <c r="Y148" s="105">
        <v>3.6220472440944884</v>
      </c>
      <c r="Z148" s="121">
        <v>1.59</v>
      </c>
      <c r="AA148" s="105">
        <v>3.5053499687395533</v>
      </c>
      <c r="AB148" s="98">
        <v>12</v>
      </c>
      <c r="AC148" s="99">
        <v>4.2</v>
      </c>
      <c r="AD148" s="99">
        <v>4</v>
      </c>
      <c r="AE148" s="98">
        <v>50</v>
      </c>
      <c r="AF148" s="98" t="s">
        <v>49</v>
      </c>
      <c r="AG148" s="32">
        <v>1.26</v>
      </c>
      <c r="AH148" s="32" t="s">
        <v>58</v>
      </c>
      <c r="AI148" s="43" t="s">
        <v>332</v>
      </c>
    </row>
    <row r="149" spans="1:414" s="44" customFormat="1" ht="20.100000000000001" customHeight="1">
      <c r="A149" s="37" t="s">
        <v>35</v>
      </c>
      <c r="B149" s="37" t="s">
        <v>323</v>
      </c>
      <c r="C149" s="38">
        <v>300888</v>
      </c>
      <c r="D149" s="117" t="s">
        <v>472</v>
      </c>
      <c r="E149" s="39" t="s">
        <v>326</v>
      </c>
      <c r="F149" s="39" t="s">
        <v>39</v>
      </c>
      <c r="G149" s="32" t="s">
        <v>41</v>
      </c>
      <c r="H149" s="32" t="s">
        <v>40</v>
      </c>
      <c r="I149" s="117" t="s">
        <v>66</v>
      </c>
      <c r="J149" s="40" t="s">
        <v>335</v>
      </c>
      <c r="K149" s="40" t="s">
        <v>328</v>
      </c>
      <c r="L149" s="40"/>
      <c r="M149" s="40" t="s">
        <v>107</v>
      </c>
      <c r="N149" s="40" t="s">
        <v>86</v>
      </c>
      <c r="O149" s="40" t="s">
        <v>331</v>
      </c>
      <c r="P149" s="41">
        <v>128</v>
      </c>
      <c r="Q149" s="41">
        <v>76</v>
      </c>
      <c r="R149" s="41">
        <v>102</v>
      </c>
      <c r="S149" s="126">
        <v>1.7000653999999999</v>
      </c>
      <c r="T149" s="42">
        <v>120</v>
      </c>
      <c r="U149" s="105">
        <v>4.7244094488188972</v>
      </c>
      <c r="V149" s="42">
        <v>70</v>
      </c>
      <c r="W149" s="105">
        <v>2.7559055118110236</v>
      </c>
      <c r="X149" s="42">
        <v>92</v>
      </c>
      <c r="Y149" s="105">
        <v>3.6220472440944884</v>
      </c>
      <c r="Z149" s="121">
        <v>1.59</v>
      </c>
      <c r="AA149" s="105">
        <v>3.5053499687395533</v>
      </c>
      <c r="AB149" s="98">
        <v>12</v>
      </c>
      <c r="AC149" s="99">
        <v>5</v>
      </c>
      <c r="AD149" s="99">
        <v>4.5</v>
      </c>
      <c r="AE149" s="98">
        <v>55</v>
      </c>
      <c r="AF149" s="98" t="s">
        <v>49</v>
      </c>
      <c r="AG149" s="32">
        <v>1.5</v>
      </c>
      <c r="AH149" s="32" t="s">
        <v>58</v>
      </c>
      <c r="AI149" s="43" t="s">
        <v>332</v>
      </c>
    </row>
    <row r="150" spans="1:414" s="44" customFormat="1" ht="20.100000000000001" customHeight="1">
      <c r="A150" s="37" t="s">
        <v>35</v>
      </c>
      <c r="B150" s="37" t="s">
        <v>323</v>
      </c>
      <c r="C150" s="38">
        <v>300671</v>
      </c>
      <c r="D150" s="117" t="s">
        <v>473</v>
      </c>
      <c r="E150" s="39" t="s">
        <v>326</v>
      </c>
      <c r="F150" s="39" t="s">
        <v>39</v>
      </c>
      <c r="G150" s="32" t="s">
        <v>41</v>
      </c>
      <c r="H150" s="32" t="s">
        <v>40</v>
      </c>
      <c r="I150" s="117" t="s">
        <v>66</v>
      </c>
      <c r="J150" s="40" t="s">
        <v>335</v>
      </c>
      <c r="K150" s="40" t="s">
        <v>328</v>
      </c>
      <c r="L150" s="40"/>
      <c r="M150" s="128" t="s">
        <v>474</v>
      </c>
      <c r="N150" s="128" t="s">
        <v>475</v>
      </c>
      <c r="O150" s="40" t="s">
        <v>331</v>
      </c>
      <c r="P150" s="41">
        <v>128</v>
      </c>
      <c r="Q150" s="41">
        <v>66</v>
      </c>
      <c r="R150" s="41">
        <v>140</v>
      </c>
      <c r="S150" s="126">
        <v>2.0607856</v>
      </c>
      <c r="T150" s="42">
        <v>120</v>
      </c>
      <c r="U150" s="105">
        <v>4.7244094488188972</v>
      </c>
      <c r="V150" s="42">
        <v>60</v>
      </c>
      <c r="W150" s="105">
        <v>2.3622047244094486</v>
      </c>
      <c r="X150" s="42">
        <v>130</v>
      </c>
      <c r="Y150" s="105">
        <v>5.1181102362204731</v>
      </c>
      <c r="Z150" s="121">
        <v>1.9</v>
      </c>
      <c r="AA150" s="105">
        <v>4.1887829815126736</v>
      </c>
      <c r="AB150" s="98">
        <v>12</v>
      </c>
      <c r="AC150" s="99">
        <v>5.3</v>
      </c>
      <c r="AD150" s="99">
        <v>5</v>
      </c>
      <c r="AE150" s="98">
        <v>65</v>
      </c>
      <c r="AF150" s="98" t="s">
        <v>49</v>
      </c>
      <c r="AG150" s="32">
        <v>1.5899999999999999</v>
      </c>
      <c r="AH150" s="32" t="s">
        <v>58</v>
      </c>
      <c r="AI150" s="43" t="s">
        <v>332</v>
      </c>
    </row>
    <row r="151" spans="1:414" s="44" customFormat="1" ht="19.5" customHeight="1">
      <c r="A151" s="37" t="s">
        <v>35</v>
      </c>
      <c r="B151" s="37" t="s">
        <v>323</v>
      </c>
      <c r="C151" s="38">
        <v>300850</v>
      </c>
      <c r="D151" s="117" t="s">
        <v>476</v>
      </c>
      <c r="E151" s="39" t="s">
        <v>326</v>
      </c>
      <c r="F151" s="39" t="s">
        <v>39</v>
      </c>
      <c r="G151" s="32" t="s">
        <v>41</v>
      </c>
      <c r="H151" s="32" t="s">
        <v>40</v>
      </c>
      <c r="I151" s="117" t="s">
        <v>42</v>
      </c>
      <c r="J151" s="40" t="s">
        <v>335</v>
      </c>
      <c r="K151" s="40" t="s">
        <v>328</v>
      </c>
      <c r="L151" s="40"/>
      <c r="M151" s="128" t="s">
        <v>477</v>
      </c>
      <c r="N151" s="128" t="s">
        <v>478</v>
      </c>
      <c r="O151" s="40" t="s">
        <v>331</v>
      </c>
      <c r="P151" s="41">
        <v>143</v>
      </c>
      <c r="Q151" s="41">
        <v>81</v>
      </c>
      <c r="R151" s="41">
        <v>143</v>
      </c>
      <c r="S151" s="126">
        <v>3.0500048</v>
      </c>
      <c r="T151" s="42">
        <v>135</v>
      </c>
      <c r="U151" s="105">
        <v>5.3149606299212602</v>
      </c>
      <c r="V151" s="42">
        <v>75</v>
      </c>
      <c r="W151" s="105">
        <v>2.9527559055118111</v>
      </c>
      <c r="X151" s="42">
        <v>133</v>
      </c>
      <c r="Y151" s="105">
        <v>5.2362204724409454</v>
      </c>
      <c r="Z151" s="121">
        <v>2.9</v>
      </c>
      <c r="AA151" s="105">
        <v>6.3934056033614501</v>
      </c>
      <c r="AB151" s="98">
        <v>12</v>
      </c>
      <c r="AC151" s="99">
        <v>8.4</v>
      </c>
      <c r="AD151" s="99">
        <v>8</v>
      </c>
      <c r="AE151" s="98">
        <v>120</v>
      </c>
      <c r="AF151" s="98" t="s">
        <v>49</v>
      </c>
      <c r="AG151" s="32">
        <v>2.52</v>
      </c>
      <c r="AH151" s="32" t="s">
        <v>50</v>
      </c>
      <c r="AI151" s="43" t="s">
        <v>332</v>
      </c>
    </row>
    <row r="152" spans="1:414" s="44" customFormat="1" ht="20.100000000000001" customHeight="1">
      <c r="A152" s="37" t="s">
        <v>35</v>
      </c>
      <c r="B152" s="37" t="s">
        <v>323</v>
      </c>
      <c r="C152" s="38">
        <v>300843</v>
      </c>
      <c r="D152" s="117" t="s">
        <v>479</v>
      </c>
      <c r="E152" s="39" t="s">
        <v>326</v>
      </c>
      <c r="F152" s="39" t="s">
        <v>39</v>
      </c>
      <c r="G152" s="32" t="s">
        <v>41</v>
      </c>
      <c r="H152" s="32" t="s">
        <v>40</v>
      </c>
      <c r="I152" s="117" t="s">
        <v>42</v>
      </c>
      <c r="J152" s="40" t="s">
        <v>335</v>
      </c>
      <c r="K152" s="40" t="s">
        <v>328</v>
      </c>
      <c r="L152" s="40"/>
      <c r="M152" s="128" t="s">
        <v>480</v>
      </c>
      <c r="N152" s="128" t="s">
        <v>481</v>
      </c>
      <c r="O152" s="40" t="s">
        <v>331</v>
      </c>
      <c r="P152" s="41">
        <v>145</v>
      </c>
      <c r="Q152" s="41">
        <v>95</v>
      </c>
      <c r="R152" s="41">
        <v>122</v>
      </c>
      <c r="S152" s="126">
        <v>3.05</v>
      </c>
      <c r="T152" s="42">
        <v>129</v>
      </c>
      <c r="U152" s="105">
        <v>5.0787401574803157</v>
      </c>
      <c r="V152" s="42">
        <v>89</v>
      </c>
      <c r="W152" s="105">
        <v>3.5039370078740157</v>
      </c>
      <c r="X152" s="42">
        <v>114</v>
      </c>
      <c r="Y152" s="105">
        <v>4.4881889763779528</v>
      </c>
      <c r="Z152" s="121">
        <v>3</v>
      </c>
      <c r="AA152" s="105">
        <v>6.613867865546327</v>
      </c>
      <c r="AB152" s="98">
        <v>12</v>
      </c>
      <c r="AC152" s="99">
        <v>8.4</v>
      </c>
      <c r="AD152" s="99">
        <v>8</v>
      </c>
      <c r="AE152" s="98">
        <v>80</v>
      </c>
      <c r="AF152" s="98" t="s">
        <v>49</v>
      </c>
      <c r="AG152" s="32">
        <v>2.52</v>
      </c>
      <c r="AH152" s="32" t="s">
        <v>58</v>
      </c>
      <c r="AI152" s="43" t="s">
        <v>332</v>
      </c>
    </row>
    <row r="153" spans="1:414" s="114" customFormat="1" ht="20.100000000000001" customHeight="1">
      <c r="A153" s="37" t="s">
        <v>35</v>
      </c>
      <c r="B153" s="37" t="s">
        <v>323</v>
      </c>
      <c r="C153" s="38">
        <v>300848</v>
      </c>
      <c r="D153" s="117" t="s">
        <v>482</v>
      </c>
      <c r="E153" s="39" t="s">
        <v>326</v>
      </c>
      <c r="F153" s="39" t="s">
        <v>39</v>
      </c>
      <c r="G153" s="32" t="s">
        <v>41</v>
      </c>
      <c r="H153" s="32" t="s">
        <v>40</v>
      </c>
      <c r="I153" s="117" t="s">
        <v>42</v>
      </c>
      <c r="J153" s="40" t="s">
        <v>335</v>
      </c>
      <c r="K153" s="40" t="s">
        <v>328</v>
      </c>
      <c r="L153" s="40"/>
      <c r="M153" s="40" t="s">
        <v>107</v>
      </c>
      <c r="N153" s="40" t="s">
        <v>86</v>
      </c>
      <c r="O153" s="40" t="s">
        <v>331</v>
      </c>
      <c r="P153" s="41">
        <v>154</v>
      </c>
      <c r="Q153" s="41">
        <v>66</v>
      </c>
      <c r="R153" s="41">
        <v>140</v>
      </c>
      <c r="S153" s="126">
        <v>2.5077119999999997</v>
      </c>
      <c r="T153" s="42">
        <v>146</v>
      </c>
      <c r="U153" s="105">
        <v>5.7480314960629926</v>
      </c>
      <c r="V153" s="42">
        <v>60</v>
      </c>
      <c r="W153" s="105">
        <v>2.3622047244094486</v>
      </c>
      <c r="X153" s="42">
        <v>130</v>
      </c>
      <c r="Y153" s="105">
        <v>5.1181102362204731</v>
      </c>
      <c r="Z153" s="121">
        <v>2.4</v>
      </c>
      <c r="AA153" s="105">
        <v>5.2910942924370614</v>
      </c>
      <c r="AB153" s="98">
        <v>12</v>
      </c>
      <c r="AC153" s="99">
        <v>7.4</v>
      </c>
      <c r="AD153" s="99">
        <v>7</v>
      </c>
      <c r="AE153" s="98">
        <v>80</v>
      </c>
      <c r="AF153" s="98" t="s">
        <v>49</v>
      </c>
      <c r="AG153" s="32">
        <v>2.2200000000000002</v>
      </c>
      <c r="AH153" s="98" t="s">
        <v>50</v>
      </c>
      <c r="AI153" s="98" t="s">
        <v>332</v>
      </c>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c r="GX153" s="44"/>
      <c r="GY153" s="44"/>
      <c r="GZ153" s="44"/>
      <c r="HA153" s="44"/>
      <c r="HB153" s="44"/>
      <c r="HC153" s="44"/>
      <c r="HD153" s="44"/>
      <c r="HE153" s="44"/>
      <c r="HF153" s="44"/>
      <c r="HG153" s="44"/>
      <c r="HH153" s="44"/>
      <c r="HI153" s="44"/>
      <c r="HJ153" s="44"/>
      <c r="HK153" s="44"/>
      <c r="HL153" s="44"/>
      <c r="HM153" s="44"/>
      <c r="HN153" s="44"/>
      <c r="HO153" s="44"/>
      <c r="HP153" s="44"/>
      <c r="HQ153" s="44"/>
      <c r="HR153" s="44"/>
      <c r="HS153" s="44"/>
      <c r="HT153" s="44"/>
      <c r="HU153" s="44"/>
      <c r="HV153" s="44"/>
      <c r="HW153" s="44"/>
      <c r="HX153" s="44"/>
      <c r="HY153" s="44"/>
      <c r="HZ153" s="44"/>
      <c r="IA153" s="44"/>
      <c r="IB153" s="44"/>
      <c r="IC153" s="44"/>
      <c r="ID153" s="44"/>
      <c r="IE153" s="44"/>
      <c r="IF153" s="44"/>
      <c r="IG153" s="44"/>
      <c r="IH153" s="44"/>
      <c r="II153" s="44"/>
      <c r="IJ153" s="44"/>
      <c r="IK153" s="44"/>
      <c r="IL153" s="44"/>
      <c r="IM153" s="44"/>
      <c r="IN153" s="44"/>
      <c r="IO153" s="44"/>
      <c r="IP153" s="44"/>
      <c r="IQ153" s="44"/>
      <c r="IR153" s="44"/>
      <c r="IS153" s="44"/>
      <c r="IT153" s="44"/>
      <c r="IU153" s="44"/>
      <c r="IV153" s="44"/>
      <c r="IW153" s="44"/>
      <c r="IX153" s="44"/>
      <c r="IY153" s="44"/>
      <c r="IZ153" s="44"/>
      <c r="JA153" s="44"/>
      <c r="JB153" s="44"/>
      <c r="JC153" s="44"/>
      <c r="JD153" s="44"/>
      <c r="JE153" s="44"/>
      <c r="JF153" s="44"/>
      <c r="JG153" s="44"/>
      <c r="JH153" s="44"/>
      <c r="JI153" s="44"/>
      <c r="JJ153" s="44"/>
      <c r="JK153" s="44"/>
      <c r="JL153" s="44"/>
      <c r="JM153" s="44"/>
      <c r="JN153" s="44"/>
      <c r="JO153" s="44"/>
      <c r="JP153" s="44"/>
      <c r="JQ153" s="44"/>
      <c r="JR153" s="44"/>
      <c r="JS153" s="44"/>
      <c r="JT153" s="44"/>
      <c r="JU153" s="44"/>
      <c r="JV153" s="44"/>
      <c r="JW153" s="44"/>
      <c r="JX153" s="44"/>
      <c r="JY153" s="44"/>
      <c r="JZ153" s="44"/>
      <c r="KA153" s="44"/>
      <c r="KB153" s="44"/>
      <c r="KC153" s="44"/>
      <c r="KD153" s="44"/>
      <c r="KE153" s="44"/>
      <c r="KF153" s="44"/>
      <c r="KG153" s="44"/>
      <c r="KH153" s="44"/>
      <c r="KI153" s="44"/>
      <c r="KJ153" s="44"/>
      <c r="KK153" s="44"/>
      <c r="KL153" s="44"/>
      <c r="KM153" s="44"/>
      <c r="KN153" s="44"/>
      <c r="KO153" s="44"/>
      <c r="KP153" s="44"/>
      <c r="KQ153" s="44"/>
      <c r="KR153" s="44"/>
      <c r="KS153" s="44"/>
      <c r="KT153" s="44"/>
      <c r="KU153" s="44"/>
      <c r="KV153" s="44"/>
      <c r="KW153" s="44"/>
      <c r="KX153" s="44"/>
      <c r="KY153" s="44"/>
      <c r="KZ153" s="44"/>
      <c r="LA153" s="44"/>
      <c r="LB153" s="44"/>
      <c r="LC153" s="44"/>
      <c r="LD153" s="44"/>
      <c r="LE153" s="44"/>
      <c r="LF153" s="44"/>
      <c r="LG153" s="44"/>
      <c r="LH153" s="44"/>
      <c r="LI153" s="44"/>
      <c r="LJ153" s="44"/>
      <c r="LK153" s="44"/>
      <c r="LL153" s="44"/>
      <c r="LM153" s="44"/>
      <c r="LN153" s="44"/>
      <c r="LO153" s="44"/>
      <c r="LP153" s="44"/>
      <c r="LQ153" s="44"/>
      <c r="LR153" s="44"/>
      <c r="LS153" s="44"/>
      <c r="LT153" s="44"/>
      <c r="LU153" s="44"/>
      <c r="LV153" s="44"/>
      <c r="LW153" s="44"/>
      <c r="LX153" s="44"/>
      <c r="LY153" s="44"/>
      <c r="LZ153" s="44"/>
      <c r="MA153" s="44"/>
      <c r="MB153" s="44"/>
      <c r="MC153" s="44"/>
      <c r="MD153" s="44"/>
      <c r="ME153" s="44"/>
      <c r="MF153" s="44"/>
      <c r="MG153" s="44"/>
      <c r="MH153" s="44"/>
      <c r="MI153" s="44"/>
      <c r="MJ153" s="44"/>
      <c r="MK153" s="44"/>
      <c r="ML153" s="44"/>
      <c r="MM153" s="44"/>
      <c r="MN153" s="44"/>
      <c r="MO153" s="44"/>
      <c r="MP153" s="44"/>
      <c r="MQ153" s="44"/>
      <c r="MR153" s="44"/>
      <c r="MS153" s="44"/>
      <c r="MT153" s="44"/>
      <c r="MU153" s="44"/>
      <c r="MV153" s="44"/>
      <c r="MW153" s="44"/>
      <c r="MX153" s="44"/>
      <c r="MY153" s="44"/>
      <c r="MZ153" s="44"/>
      <c r="NA153" s="44"/>
      <c r="NB153" s="44"/>
      <c r="NC153" s="44"/>
      <c r="ND153" s="44"/>
      <c r="NE153" s="44"/>
      <c r="NF153" s="44"/>
      <c r="NG153" s="44"/>
      <c r="NH153" s="44"/>
      <c r="NI153" s="44"/>
      <c r="NJ153" s="44"/>
      <c r="NK153" s="44"/>
      <c r="NL153" s="44"/>
      <c r="NM153" s="44"/>
      <c r="NN153" s="44"/>
      <c r="NO153" s="44"/>
      <c r="NP153" s="44"/>
      <c r="NQ153" s="44"/>
      <c r="NR153" s="44"/>
      <c r="NS153" s="44"/>
      <c r="NT153" s="44"/>
      <c r="NU153" s="44"/>
      <c r="NV153" s="44"/>
      <c r="NW153" s="44"/>
      <c r="NX153" s="44"/>
      <c r="NY153" s="44"/>
      <c r="NZ153" s="44"/>
      <c r="OA153" s="44"/>
      <c r="OB153" s="44"/>
      <c r="OC153" s="44"/>
      <c r="OD153" s="44"/>
      <c r="OE153" s="44"/>
      <c r="OF153" s="44"/>
      <c r="OG153" s="44"/>
      <c r="OH153" s="44"/>
      <c r="OI153" s="44"/>
      <c r="OJ153" s="44"/>
      <c r="OK153" s="44"/>
      <c r="OL153" s="44"/>
      <c r="OM153" s="44"/>
      <c r="ON153" s="44"/>
      <c r="OO153" s="44"/>
      <c r="OP153" s="44"/>
      <c r="OQ153" s="44"/>
      <c r="OR153" s="44"/>
      <c r="OS153" s="44"/>
      <c r="OT153" s="44"/>
      <c r="OU153" s="44"/>
      <c r="OV153" s="44"/>
      <c r="OW153" s="44"/>
      <c r="OX153" s="44"/>
    </row>
    <row r="154" spans="1:414" s="44" customFormat="1" ht="19.5" customHeight="1">
      <c r="A154" s="37" t="s">
        <v>35</v>
      </c>
      <c r="B154" s="37" t="s">
        <v>323</v>
      </c>
      <c r="C154" s="38">
        <v>300836</v>
      </c>
      <c r="D154" s="117" t="s">
        <v>483</v>
      </c>
      <c r="E154" s="39" t="s">
        <v>326</v>
      </c>
      <c r="F154" s="39" t="s">
        <v>39</v>
      </c>
      <c r="G154" s="32" t="s">
        <v>41</v>
      </c>
      <c r="H154" s="32" t="s">
        <v>40</v>
      </c>
      <c r="I154" s="117" t="s">
        <v>42</v>
      </c>
      <c r="J154" s="40" t="s">
        <v>335</v>
      </c>
      <c r="K154" s="40" t="s">
        <v>328</v>
      </c>
      <c r="L154" s="40"/>
      <c r="M154" s="128" t="s">
        <v>484</v>
      </c>
      <c r="N154" s="128" t="s">
        <v>485</v>
      </c>
      <c r="O154" s="40" t="s">
        <v>331</v>
      </c>
      <c r="P154" s="41">
        <v>143</v>
      </c>
      <c r="Q154" s="41">
        <v>81</v>
      </c>
      <c r="R154" s="41">
        <v>143</v>
      </c>
      <c r="S154" s="126">
        <v>3.0500048</v>
      </c>
      <c r="T154" s="42">
        <v>135</v>
      </c>
      <c r="U154" s="105">
        <v>5.3149606299212602</v>
      </c>
      <c r="V154" s="42">
        <v>75</v>
      </c>
      <c r="W154" s="105">
        <v>2.9527559055118111</v>
      </c>
      <c r="X154" s="42">
        <v>133</v>
      </c>
      <c r="Y154" s="105">
        <v>5.2362204724409454</v>
      </c>
      <c r="Z154" s="121">
        <v>2.9</v>
      </c>
      <c r="AA154" s="105">
        <v>6.3934056033614501</v>
      </c>
      <c r="AB154" s="98">
        <v>12</v>
      </c>
      <c r="AC154" s="99">
        <v>8.4</v>
      </c>
      <c r="AD154" s="99">
        <v>8</v>
      </c>
      <c r="AE154" s="98">
        <v>100</v>
      </c>
      <c r="AF154" s="98" t="s">
        <v>49</v>
      </c>
      <c r="AG154" s="32">
        <v>2.52</v>
      </c>
      <c r="AH154" s="32" t="s">
        <v>58</v>
      </c>
      <c r="AI154" s="43" t="s">
        <v>332</v>
      </c>
    </row>
    <row r="155" spans="1:414" s="44" customFormat="1" ht="20.100000000000001" customHeight="1">
      <c r="A155" s="37" t="s">
        <v>35</v>
      </c>
      <c r="B155" s="37" t="s">
        <v>323</v>
      </c>
      <c r="C155" s="38">
        <v>300675</v>
      </c>
      <c r="D155" s="117" t="s">
        <v>486</v>
      </c>
      <c r="E155" s="39" t="s">
        <v>326</v>
      </c>
      <c r="F155" s="39" t="s">
        <v>39</v>
      </c>
      <c r="G155" s="32" t="s">
        <v>41</v>
      </c>
      <c r="H155" s="32" t="s">
        <v>40</v>
      </c>
      <c r="I155" s="117" t="s">
        <v>42</v>
      </c>
      <c r="J155" s="40" t="s">
        <v>335</v>
      </c>
      <c r="K155" s="40" t="s">
        <v>328</v>
      </c>
      <c r="L155" s="40"/>
      <c r="M155" s="128" t="s">
        <v>487</v>
      </c>
      <c r="N155" s="128" t="s">
        <v>488</v>
      </c>
      <c r="O155" s="40" t="s">
        <v>331</v>
      </c>
      <c r="P155" s="41">
        <v>143</v>
      </c>
      <c r="Q155" s="41">
        <v>81</v>
      </c>
      <c r="R155" s="41">
        <v>149</v>
      </c>
      <c r="S155" s="126">
        <v>3.232662533333333</v>
      </c>
      <c r="T155" s="42">
        <v>135</v>
      </c>
      <c r="U155" s="105">
        <v>5.3149606299212602</v>
      </c>
      <c r="V155" s="42">
        <v>75</v>
      </c>
      <c r="W155" s="105">
        <v>2.9527559055118111</v>
      </c>
      <c r="X155" s="42">
        <v>139</v>
      </c>
      <c r="Y155" s="105">
        <v>5.4724409448818898</v>
      </c>
      <c r="Z155" s="121">
        <v>3.08</v>
      </c>
      <c r="AA155" s="105">
        <v>6.7902376752942297</v>
      </c>
      <c r="AB155" s="98">
        <v>12</v>
      </c>
      <c r="AC155" s="99">
        <v>9.5</v>
      </c>
      <c r="AD155" s="99">
        <v>9</v>
      </c>
      <c r="AE155" s="98">
        <v>120</v>
      </c>
      <c r="AF155" s="98" t="s">
        <v>49</v>
      </c>
      <c r="AG155" s="32">
        <v>2.85</v>
      </c>
      <c r="AH155" s="32" t="s">
        <v>50</v>
      </c>
      <c r="AI155" s="43" t="s">
        <v>332</v>
      </c>
    </row>
    <row r="156" spans="1:414" s="44" customFormat="1" ht="20.100000000000001" customHeight="1">
      <c r="A156" s="37" t="s">
        <v>35</v>
      </c>
      <c r="B156" s="37" t="s">
        <v>323</v>
      </c>
      <c r="C156" s="38">
        <v>300911</v>
      </c>
      <c r="D156" s="117" t="s">
        <v>489</v>
      </c>
      <c r="E156" s="39" t="s">
        <v>326</v>
      </c>
      <c r="F156" s="39" t="s">
        <v>39</v>
      </c>
      <c r="G156" s="32" t="s">
        <v>41</v>
      </c>
      <c r="H156" s="32" t="s">
        <v>40</v>
      </c>
      <c r="I156" s="117" t="s">
        <v>42</v>
      </c>
      <c r="J156" s="40" t="s">
        <v>335</v>
      </c>
      <c r="K156" s="40" t="s">
        <v>328</v>
      </c>
      <c r="L156" s="40"/>
      <c r="M156" s="40" t="s">
        <v>107</v>
      </c>
      <c r="N156" s="40" t="s">
        <v>86</v>
      </c>
      <c r="O156" s="40" t="s">
        <v>331</v>
      </c>
      <c r="P156" s="41">
        <v>141</v>
      </c>
      <c r="Q156" s="41">
        <v>81</v>
      </c>
      <c r="R156" s="41">
        <v>149</v>
      </c>
      <c r="S156" s="126">
        <v>3.1993291999999998</v>
      </c>
      <c r="T156" s="42">
        <v>135</v>
      </c>
      <c r="U156" s="105">
        <v>5.3149606299212602</v>
      </c>
      <c r="V156" s="42">
        <v>75</v>
      </c>
      <c r="W156" s="105">
        <v>2.9527559055118111</v>
      </c>
      <c r="X156" s="42">
        <v>139</v>
      </c>
      <c r="Y156" s="105">
        <v>5.4724409448818898</v>
      </c>
      <c r="Z156" s="121">
        <v>3.05</v>
      </c>
      <c r="AA156" s="105">
        <v>6.7240989966387659</v>
      </c>
      <c r="AB156" s="98">
        <v>12</v>
      </c>
      <c r="AC156" s="99">
        <v>9.5</v>
      </c>
      <c r="AD156" s="99">
        <v>9</v>
      </c>
      <c r="AE156" s="98">
        <v>120</v>
      </c>
      <c r="AF156" s="98" t="s">
        <v>49</v>
      </c>
      <c r="AG156" s="32">
        <v>2.85</v>
      </c>
      <c r="AH156" s="32" t="s">
        <v>58</v>
      </c>
      <c r="AI156" s="43" t="s">
        <v>332</v>
      </c>
    </row>
    <row r="157" spans="1:414" s="44" customFormat="1" ht="20.100000000000001" customHeight="1">
      <c r="A157" s="37" t="s">
        <v>35</v>
      </c>
      <c r="B157" s="37" t="s">
        <v>323</v>
      </c>
      <c r="C157" s="38">
        <v>300677</v>
      </c>
      <c r="D157" s="117" t="s">
        <v>490</v>
      </c>
      <c r="E157" s="39" t="s">
        <v>326</v>
      </c>
      <c r="F157" s="39" t="s">
        <v>39</v>
      </c>
      <c r="G157" s="32" t="s">
        <v>41</v>
      </c>
      <c r="H157" s="32" t="s">
        <v>40</v>
      </c>
      <c r="I157" s="117" t="s">
        <v>42</v>
      </c>
      <c r="J157" s="40" t="s">
        <v>335</v>
      </c>
      <c r="K157" s="40" t="s">
        <v>328</v>
      </c>
      <c r="L157" s="40"/>
      <c r="M157" s="128" t="s">
        <v>491</v>
      </c>
      <c r="N157" s="128" t="s">
        <v>492</v>
      </c>
      <c r="O157" s="40" t="s">
        <v>331</v>
      </c>
      <c r="P157" s="41">
        <v>143</v>
      </c>
      <c r="Q157" s="41">
        <v>96</v>
      </c>
      <c r="R157" s="41">
        <v>155</v>
      </c>
      <c r="S157" s="126">
        <v>3.8103823999999999</v>
      </c>
      <c r="T157" s="42">
        <v>133</v>
      </c>
      <c r="U157" s="105">
        <v>5.2362204724409454</v>
      </c>
      <c r="V157" s="42">
        <v>90</v>
      </c>
      <c r="W157" s="105">
        <v>3.5433070866141736</v>
      </c>
      <c r="X157" s="42">
        <v>142</v>
      </c>
      <c r="Y157" s="105">
        <v>5.5905511811023629</v>
      </c>
      <c r="Z157" s="121">
        <v>3.68</v>
      </c>
      <c r="AA157" s="105">
        <v>8.1130112484034953</v>
      </c>
      <c r="AB157" s="98">
        <v>12</v>
      </c>
      <c r="AC157" s="99">
        <v>11.6</v>
      </c>
      <c r="AD157" s="99">
        <v>11</v>
      </c>
      <c r="AE157" s="98">
        <v>120</v>
      </c>
      <c r="AF157" s="98" t="s">
        <v>49</v>
      </c>
      <c r="AG157" s="32">
        <v>3.48</v>
      </c>
      <c r="AH157" s="32" t="s">
        <v>58</v>
      </c>
      <c r="AI157" s="43" t="s">
        <v>332</v>
      </c>
    </row>
    <row r="158" spans="1:414" s="44" customFormat="1" ht="20.100000000000001" customHeight="1">
      <c r="A158" s="37" t="s">
        <v>35</v>
      </c>
      <c r="B158" s="37" t="s">
        <v>323</v>
      </c>
      <c r="C158" s="38">
        <v>300837</v>
      </c>
      <c r="D158" s="117" t="s">
        <v>493</v>
      </c>
      <c r="E158" s="39" t="s">
        <v>326</v>
      </c>
      <c r="F158" s="39" t="s">
        <v>39</v>
      </c>
      <c r="G158" s="32" t="s">
        <v>41</v>
      </c>
      <c r="H158" s="32" t="s">
        <v>40</v>
      </c>
      <c r="I158" s="117" t="s">
        <v>42</v>
      </c>
      <c r="J158" s="40" t="s">
        <v>335</v>
      </c>
      <c r="K158" s="40" t="s">
        <v>328</v>
      </c>
      <c r="L158" s="40"/>
      <c r="M158" s="128" t="s">
        <v>494</v>
      </c>
      <c r="N158" s="128" t="s">
        <v>495</v>
      </c>
      <c r="O158" s="40" t="s">
        <v>331</v>
      </c>
      <c r="P158" s="41">
        <v>140</v>
      </c>
      <c r="Q158" s="41">
        <v>87</v>
      </c>
      <c r="R158" s="41">
        <v>170</v>
      </c>
      <c r="S158" s="126">
        <v>3.9787407199999998</v>
      </c>
      <c r="T158" s="42">
        <v>134</v>
      </c>
      <c r="U158" s="105">
        <v>5.2755905511811028</v>
      </c>
      <c r="V158" s="42">
        <v>81</v>
      </c>
      <c r="W158" s="105">
        <v>3.1889763779527556</v>
      </c>
      <c r="X158" s="42">
        <v>160</v>
      </c>
      <c r="Y158" s="105">
        <v>6.2992125984251972</v>
      </c>
      <c r="Z158" s="121">
        <v>3.88</v>
      </c>
      <c r="AA158" s="105">
        <v>8.5539357727732508</v>
      </c>
      <c r="AB158" s="98">
        <v>12</v>
      </c>
      <c r="AC158" s="99">
        <v>12.6</v>
      </c>
      <c r="AD158" s="99">
        <v>12</v>
      </c>
      <c r="AE158" s="98">
        <v>150</v>
      </c>
      <c r="AF158" s="98" t="s">
        <v>49</v>
      </c>
      <c r="AG158" s="32">
        <v>3.78</v>
      </c>
      <c r="AH158" s="32" t="s">
        <v>58</v>
      </c>
      <c r="AI158" s="43" t="s">
        <v>332</v>
      </c>
    </row>
    <row r="159" spans="1:414" s="44" customFormat="1" ht="20.100000000000001" customHeight="1">
      <c r="A159" s="37" t="s">
        <v>35</v>
      </c>
      <c r="B159" s="37" t="s">
        <v>323</v>
      </c>
      <c r="C159" s="38">
        <v>300881</v>
      </c>
      <c r="D159" s="117" t="s">
        <v>496</v>
      </c>
      <c r="E159" s="39" t="s">
        <v>326</v>
      </c>
      <c r="F159" s="39" t="s">
        <v>39</v>
      </c>
      <c r="G159" s="32" t="s">
        <v>41</v>
      </c>
      <c r="H159" s="32" t="s">
        <v>40</v>
      </c>
      <c r="I159" s="117" t="s">
        <v>42</v>
      </c>
      <c r="J159" s="40" t="s">
        <v>335</v>
      </c>
      <c r="K159" s="40" t="s">
        <v>328</v>
      </c>
      <c r="L159" s="40"/>
      <c r="M159" s="128" t="s">
        <v>497</v>
      </c>
      <c r="N159" s="128" t="s">
        <v>498</v>
      </c>
      <c r="O159" s="40" t="s">
        <v>331</v>
      </c>
      <c r="P159" s="41">
        <v>140</v>
      </c>
      <c r="Q159" s="41">
        <v>87</v>
      </c>
      <c r="R159" s="41">
        <v>170</v>
      </c>
      <c r="S159" s="126">
        <v>3.9787407199999998</v>
      </c>
      <c r="T159" s="42">
        <v>134</v>
      </c>
      <c r="U159" s="105">
        <v>5.2755905511811028</v>
      </c>
      <c r="V159" s="42">
        <v>81</v>
      </c>
      <c r="W159" s="105">
        <v>3.1889763779527556</v>
      </c>
      <c r="X159" s="42">
        <v>160</v>
      </c>
      <c r="Y159" s="105">
        <v>6.2992125984251972</v>
      </c>
      <c r="Z159" s="121">
        <v>3.88</v>
      </c>
      <c r="AA159" s="105">
        <v>8.5539357727732508</v>
      </c>
      <c r="AB159" s="98">
        <v>12</v>
      </c>
      <c r="AC159" s="99">
        <v>12.6</v>
      </c>
      <c r="AD159" s="99">
        <v>12</v>
      </c>
      <c r="AE159" s="98">
        <v>150</v>
      </c>
      <c r="AF159" s="98" t="s">
        <v>49</v>
      </c>
      <c r="AG159" s="32">
        <v>3.78</v>
      </c>
      <c r="AH159" s="32" t="s">
        <v>50</v>
      </c>
      <c r="AI159" s="43" t="s">
        <v>332</v>
      </c>
    </row>
    <row r="160" spans="1:414" s="44" customFormat="1" ht="20.100000000000001" customHeight="1">
      <c r="A160" s="37" t="s">
        <v>35</v>
      </c>
      <c r="B160" s="37" t="s">
        <v>323</v>
      </c>
      <c r="C160" s="38">
        <v>300838</v>
      </c>
      <c r="D160" s="117" t="s">
        <v>499</v>
      </c>
      <c r="E160" s="39" t="s">
        <v>326</v>
      </c>
      <c r="F160" s="39" t="s">
        <v>39</v>
      </c>
      <c r="G160" s="32" t="s">
        <v>41</v>
      </c>
      <c r="H160" s="32" t="s">
        <v>40</v>
      </c>
      <c r="I160" s="117" t="s">
        <v>352</v>
      </c>
      <c r="J160" s="40" t="s">
        <v>335</v>
      </c>
      <c r="K160" s="40" t="s">
        <v>328</v>
      </c>
      <c r="L160" s="40"/>
      <c r="M160" s="128" t="s">
        <v>500</v>
      </c>
      <c r="N160" s="128" t="s">
        <v>501</v>
      </c>
      <c r="O160" s="40" t="s">
        <v>331</v>
      </c>
      <c r="P160" s="41">
        <v>143</v>
      </c>
      <c r="Q160" s="41">
        <v>95</v>
      </c>
      <c r="R160" s="41">
        <v>181</v>
      </c>
      <c r="S160" s="126">
        <v>4.9705132800000005</v>
      </c>
      <c r="T160" s="42">
        <v>134</v>
      </c>
      <c r="U160" s="105">
        <v>5.2755905511811028</v>
      </c>
      <c r="V160" s="42">
        <v>88</v>
      </c>
      <c r="W160" s="105">
        <v>3.4645669291338583</v>
      </c>
      <c r="X160" s="42">
        <v>176</v>
      </c>
      <c r="Y160" s="105">
        <v>6.9291338582677167</v>
      </c>
      <c r="Z160" s="121">
        <v>4.84</v>
      </c>
      <c r="AA160" s="105">
        <v>10.670373489748075</v>
      </c>
      <c r="AB160" s="98">
        <v>12</v>
      </c>
      <c r="AC160" s="99">
        <v>14.7</v>
      </c>
      <c r="AD160" s="99">
        <v>14</v>
      </c>
      <c r="AE160" s="98">
        <v>200</v>
      </c>
      <c r="AF160" s="98" t="s">
        <v>49</v>
      </c>
      <c r="AG160" s="32">
        <v>4.4099999999999993</v>
      </c>
      <c r="AH160" s="32" t="s">
        <v>50</v>
      </c>
      <c r="AI160" s="43" t="s">
        <v>332</v>
      </c>
    </row>
    <row r="161" spans="1:414" s="44" customFormat="1" ht="20.100000000000001" customHeight="1">
      <c r="A161" s="37" t="s">
        <v>35</v>
      </c>
      <c r="B161" s="37" t="s">
        <v>323</v>
      </c>
      <c r="C161" s="38">
        <v>300839</v>
      </c>
      <c r="D161" s="117" t="s">
        <v>502</v>
      </c>
      <c r="E161" s="39" t="s">
        <v>326</v>
      </c>
      <c r="F161" s="39" t="s">
        <v>39</v>
      </c>
      <c r="G161" s="32" t="s">
        <v>41</v>
      </c>
      <c r="H161" s="32" t="s">
        <v>40</v>
      </c>
      <c r="I161" s="117" t="s">
        <v>42</v>
      </c>
      <c r="J161" s="40" t="s">
        <v>335</v>
      </c>
      <c r="K161" s="40" t="s">
        <v>328</v>
      </c>
      <c r="L161" s="40"/>
      <c r="M161" s="128" t="s">
        <v>503</v>
      </c>
      <c r="N161" s="128" t="s">
        <v>504</v>
      </c>
      <c r="O161" s="40" t="s">
        <v>331</v>
      </c>
      <c r="P161" s="41">
        <v>220</v>
      </c>
      <c r="Q161" s="41">
        <v>76</v>
      </c>
      <c r="R161" s="41">
        <v>167</v>
      </c>
      <c r="S161" s="126">
        <v>5.8180208000000002</v>
      </c>
      <c r="T161" s="42">
        <v>205</v>
      </c>
      <c r="U161" s="105">
        <v>8.0708661417322833</v>
      </c>
      <c r="V161" s="42">
        <v>70</v>
      </c>
      <c r="W161" s="105">
        <v>2.7559055118110236</v>
      </c>
      <c r="X161" s="42">
        <v>162</v>
      </c>
      <c r="Y161" s="105">
        <v>6.3779527559055111</v>
      </c>
      <c r="Z161" s="121">
        <v>5.7</v>
      </c>
      <c r="AA161" s="105">
        <v>12.566348944538023</v>
      </c>
      <c r="AB161" s="98">
        <v>12</v>
      </c>
      <c r="AC161" s="99">
        <v>16.8</v>
      </c>
      <c r="AD161" s="99">
        <v>16</v>
      </c>
      <c r="AE161" s="98">
        <v>210</v>
      </c>
      <c r="AF161" s="98" t="s">
        <v>49</v>
      </c>
      <c r="AG161" s="32">
        <v>5.04</v>
      </c>
      <c r="AH161" s="32" t="s">
        <v>58</v>
      </c>
      <c r="AI161" s="43" t="s">
        <v>332</v>
      </c>
    </row>
    <row r="162" spans="1:414" s="44" customFormat="1" ht="20.100000000000001" customHeight="1">
      <c r="A162" s="37" t="s">
        <v>35</v>
      </c>
      <c r="B162" s="37" t="s">
        <v>323</v>
      </c>
      <c r="C162" s="38">
        <v>300771</v>
      </c>
      <c r="D162" s="117" t="s">
        <v>505</v>
      </c>
      <c r="E162" s="39" t="s">
        <v>326</v>
      </c>
      <c r="F162" s="39" t="s">
        <v>39</v>
      </c>
      <c r="G162" s="32" t="s">
        <v>41</v>
      </c>
      <c r="H162" s="32" t="s">
        <v>40</v>
      </c>
      <c r="I162" s="117" t="s">
        <v>42</v>
      </c>
      <c r="J162" s="40" t="s">
        <v>335</v>
      </c>
      <c r="K162" s="40" t="s">
        <v>328</v>
      </c>
      <c r="L162" s="40"/>
      <c r="M162" s="128" t="s">
        <v>506</v>
      </c>
      <c r="N162" s="128" t="s">
        <v>507</v>
      </c>
      <c r="O162" s="40" t="s">
        <v>331</v>
      </c>
      <c r="P162" s="41">
        <v>183</v>
      </c>
      <c r="Q162" s="41">
        <v>106</v>
      </c>
      <c r="R162" s="41">
        <v>185</v>
      </c>
      <c r="S162" s="126">
        <v>6.5100444</v>
      </c>
      <c r="T162" s="42">
        <v>175</v>
      </c>
      <c r="U162" s="105">
        <v>6.8897637795275584</v>
      </c>
      <c r="V162" s="42">
        <v>100</v>
      </c>
      <c r="W162" s="105">
        <v>3.9370078740157481</v>
      </c>
      <c r="X162" s="42">
        <v>175</v>
      </c>
      <c r="Y162" s="105">
        <v>6.8897637795275584</v>
      </c>
      <c r="Z162" s="121">
        <v>6.48</v>
      </c>
      <c r="AA162" s="105">
        <v>14.285954589580067</v>
      </c>
      <c r="AB162" s="98">
        <v>12</v>
      </c>
      <c r="AC162" s="99">
        <v>20</v>
      </c>
      <c r="AD162" s="99">
        <v>19</v>
      </c>
      <c r="AE162" s="98">
        <v>230</v>
      </c>
      <c r="AF162" s="98" t="s">
        <v>49</v>
      </c>
      <c r="AG162" s="32">
        <v>6</v>
      </c>
      <c r="AH162" s="32" t="s">
        <v>58</v>
      </c>
      <c r="AI162" s="43" t="s">
        <v>332</v>
      </c>
    </row>
    <row r="163" spans="1:414" s="45" customFormat="1" ht="20.100000000000001" customHeight="1">
      <c r="A163" s="37" t="s">
        <v>35</v>
      </c>
      <c r="B163" s="37" t="s">
        <v>323</v>
      </c>
      <c r="C163" s="38">
        <v>300880</v>
      </c>
      <c r="D163" s="117" t="s">
        <v>508</v>
      </c>
      <c r="E163" s="39" t="s">
        <v>326</v>
      </c>
      <c r="F163" s="39" t="s">
        <v>39</v>
      </c>
      <c r="G163" s="32" t="s">
        <v>41</v>
      </c>
      <c r="H163" s="32" t="s">
        <v>40</v>
      </c>
      <c r="I163" s="117" t="s">
        <v>200</v>
      </c>
      <c r="J163" s="40" t="s">
        <v>335</v>
      </c>
      <c r="K163" s="40" t="s">
        <v>328</v>
      </c>
      <c r="L163" s="40"/>
      <c r="M163" s="128" t="s">
        <v>509</v>
      </c>
      <c r="N163" s="128" t="s">
        <v>510</v>
      </c>
      <c r="O163" s="40" t="s">
        <v>331</v>
      </c>
      <c r="P163" s="41">
        <v>190</v>
      </c>
      <c r="Q163" s="41">
        <v>130</v>
      </c>
      <c r="R163" s="41">
        <v>180</v>
      </c>
      <c r="S163" s="126">
        <v>9.6245904000000007</v>
      </c>
      <c r="T163" s="42">
        <v>184</v>
      </c>
      <c r="U163" s="105">
        <v>7.2440944881889768</v>
      </c>
      <c r="V163" s="42">
        <v>124</v>
      </c>
      <c r="W163" s="105">
        <v>4.8818897637795269</v>
      </c>
      <c r="X163" s="42">
        <v>170</v>
      </c>
      <c r="Y163" s="105">
        <v>6.6929133858267713</v>
      </c>
      <c r="Z163" s="121">
        <v>8.5500000000000007</v>
      </c>
      <c r="AA163" s="105">
        <v>18.849523416807035</v>
      </c>
      <c r="AB163" s="98">
        <v>12</v>
      </c>
      <c r="AC163" s="99">
        <v>31.6</v>
      </c>
      <c r="AD163" s="99">
        <v>30</v>
      </c>
      <c r="AE163" s="98">
        <v>325</v>
      </c>
      <c r="AF163" s="98" t="s">
        <v>49</v>
      </c>
      <c r="AG163" s="32">
        <v>9.48</v>
      </c>
      <c r="AH163" s="32" t="s">
        <v>58</v>
      </c>
      <c r="AI163" s="43" t="s">
        <v>332</v>
      </c>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c r="GX163" s="44"/>
      <c r="GY163" s="44"/>
      <c r="GZ163" s="44"/>
      <c r="HA163" s="44"/>
      <c r="HB163" s="44"/>
      <c r="HC163" s="44"/>
      <c r="HD163" s="44"/>
      <c r="HE163" s="44"/>
      <c r="HF163" s="44"/>
      <c r="HG163" s="44"/>
      <c r="HH163" s="44"/>
      <c r="HI163" s="44"/>
      <c r="HJ163" s="44"/>
      <c r="HK163" s="44"/>
      <c r="HL163" s="44"/>
      <c r="HM163" s="44"/>
      <c r="HN163" s="44"/>
      <c r="HO163" s="44"/>
      <c r="HP163" s="44"/>
      <c r="HQ163" s="44"/>
      <c r="HR163" s="44"/>
      <c r="HS163" s="44"/>
      <c r="HT163" s="44"/>
      <c r="HU163" s="44"/>
      <c r="HV163" s="44"/>
      <c r="HW163" s="44"/>
      <c r="HX163" s="44"/>
      <c r="HY163" s="44"/>
      <c r="HZ163" s="44"/>
      <c r="IA163" s="44"/>
      <c r="IB163" s="44"/>
      <c r="IC163" s="44"/>
      <c r="ID163" s="44"/>
      <c r="IE163" s="44"/>
      <c r="IF163" s="44"/>
      <c r="IG163" s="44"/>
      <c r="IH163" s="44"/>
      <c r="II163" s="44"/>
      <c r="IJ163" s="44"/>
      <c r="IK163" s="44"/>
      <c r="IL163" s="44"/>
      <c r="IM163" s="44"/>
      <c r="IN163" s="44"/>
      <c r="IO163" s="44"/>
      <c r="IP163" s="44"/>
      <c r="IQ163" s="44"/>
      <c r="IR163" s="44"/>
      <c r="IS163" s="44"/>
      <c r="IT163" s="44"/>
      <c r="IU163" s="44"/>
      <c r="IV163" s="44"/>
      <c r="IW163" s="44"/>
      <c r="IX163" s="44"/>
      <c r="IY163" s="44"/>
      <c r="IZ163" s="44"/>
      <c r="JA163" s="44"/>
      <c r="JB163" s="44"/>
      <c r="JC163" s="44"/>
      <c r="JD163" s="44"/>
      <c r="JE163" s="44"/>
      <c r="JF163" s="44"/>
      <c r="JG163" s="44"/>
      <c r="JH163" s="44"/>
      <c r="JI163" s="44"/>
      <c r="JJ163" s="44"/>
      <c r="JK163" s="44"/>
      <c r="JL163" s="44"/>
      <c r="JM163" s="44"/>
      <c r="JN163" s="44"/>
      <c r="JO163" s="44"/>
      <c r="JP163" s="44"/>
      <c r="JQ163" s="44"/>
      <c r="JR163" s="44"/>
      <c r="JS163" s="44"/>
      <c r="JT163" s="44"/>
      <c r="JU163" s="44"/>
      <c r="JV163" s="44"/>
      <c r="JW163" s="44"/>
      <c r="JX163" s="44"/>
      <c r="JY163" s="44"/>
      <c r="JZ163" s="44"/>
      <c r="KA163" s="44"/>
      <c r="KB163" s="44"/>
      <c r="KC163" s="44"/>
      <c r="KD163" s="44"/>
      <c r="KE163" s="44"/>
      <c r="KF163" s="44"/>
      <c r="KG163" s="44"/>
      <c r="KH163" s="44"/>
      <c r="KI163" s="44"/>
      <c r="KJ163" s="44"/>
      <c r="KK163" s="44"/>
      <c r="KL163" s="44"/>
      <c r="KM163" s="44"/>
      <c r="KN163" s="44"/>
      <c r="KO163" s="44"/>
      <c r="KP163" s="44"/>
      <c r="KQ163" s="44"/>
      <c r="KR163" s="44"/>
      <c r="KS163" s="44"/>
      <c r="KT163" s="44"/>
      <c r="KU163" s="44"/>
      <c r="KV163" s="44"/>
      <c r="KW163" s="44"/>
      <c r="KX163" s="44"/>
      <c r="KY163" s="44"/>
      <c r="KZ163" s="44"/>
      <c r="LA163" s="44"/>
      <c r="LB163" s="44"/>
      <c r="LC163" s="44"/>
      <c r="LD163" s="44"/>
      <c r="LE163" s="44"/>
      <c r="LF163" s="44"/>
      <c r="LG163" s="44"/>
      <c r="LH163" s="44"/>
      <c r="LI163" s="44"/>
      <c r="LJ163" s="44"/>
      <c r="LK163" s="44"/>
      <c r="LL163" s="44"/>
      <c r="LM163" s="44"/>
      <c r="LN163" s="44"/>
      <c r="LO163" s="44"/>
      <c r="LP163" s="44"/>
      <c r="LQ163" s="44"/>
      <c r="LR163" s="44"/>
      <c r="LS163" s="44"/>
      <c r="LT163" s="44"/>
      <c r="LU163" s="44"/>
      <c r="LV163" s="44"/>
      <c r="LW163" s="44"/>
      <c r="LX163" s="44"/>
      <c r="LY163" s="44"/>
      <c r="LZ163" s="44"/>
      <c r="MA163" s="44"/>
      <c r="MB163" s="44"/>
      <c r="MC163" s="44"/>
      <c r="MD163" s="44"/>
      <c r="ME163" s="44"/>
      <c r="MF163" s="44"/>
      <c r="MG163" s="44"/>
      <c r="MH163" s="44"/>
      <c r="MI163" s="44"/>
      <c r="MJ163" s="44"/>
      <c r="MK163" s="44"/>
      <c r="ML163" s="44"/>
      <c r="MM163" s="44"/>
      <c r="MN163" s="44"/>
      <c r="MO163" s="44"/>
      <c r="MP163" s="44"/>
      <c r="MQ163" s="44"/>
      <c r="MR163" s="44"/>
      <c r="MS163" s="44"/>
      <c r="MT163" s="44"/>
      <c r="MU163" s="44"/>
      <c r="MV163" s="44"/>
      <c r="MW163" s="44"/>
      <c r="MX163" s="44"/>
      <c r="MY163" s="44"/>
      <c r="MZ163" s="44"/>
      <c r="NA163" s="44"/>
      <c r="NB163" s="44"/>
      <c r="NC163" s="44"/>
      <c r="ND163" s="44"/>
      <c r="NE163" s="44"/>
      <c r="NF163" s="44"/>
      <c r="NG163" s="44"/>
      <c r="NH163" s="44"/>
      <c r="NI163" s="44"/>
      <c r="NJ163" s="44"/>
      <c r="NK163" s="44"/>
      <c r="NL163" s="44"/>
      <c r="NM163" s="44"/>
      <c r="NN163" s="44"/>
      <c r="NO163" s="44"/>
      <c r="NP163" s="44"/>
      <c r="NQ163" s="44"/>
      <c r="NR163" s="44"/>
      <c r="NS163" s="44"/>
      <c r="NT163" s="44"/>
      <c r="NU163" s="44"/>
      <c r="NV163" s="44"/>
      <c r="NW163" s="44"/>
      <c r="NX163" s="44"/>
      <c r="NY163" s="44"/>
      <c r="NZ163" s="44"/>
      <c r="OA163" s="44"/>
      <c r="OB163" s="44"/>
      <c r="OC163" s="44"/>
      <c r="OD163" s="44"/>
      <c r="OE163" s="44"/>
      <c r="OF163" s="44"/>
      <c r="OG163" s="44"/>
      <c r="OH163" s="44"/>
      <c r="OI163" s="44"/>
      <c r="OJ163" s="44"/>
      <c r="OK163" s="44"/>
      <c r="OL163" s="44"/>
      <c r="OM163" s="44"/>
      <c r="ON163" s="44"/>
      <c r="OO163" s="44"/>
      <c r="OP163" s="44"/>
      <c r="OQ163" s="44"/>
      <c r="OR163" s="44"/>
      <c r="OS163" s="44"/>
      <c r="OT163" s="44"/>
      <c r="OU163" s="44"/>
      <c r="OV163" s="44"/>
      <c r="OW163" s="44"/>
      <c r="OX163" s="44"/>
    </row>
    <row r="164" spans="1:414" s="45" customFormat="1" ht="20.100000000000001" customHeight="1">
      <c r="A164" s="37" t="s">
        <v>35</v>
      </c>
      <c r="B164" s="37" t="s">
        <v>323</v>
      </c>
      <c r="C164" s="38">
        <v>300634</v>
      </c>
      <c r="D164" s="117" t="s">
        <v>508</v>
      </c>
      <c r="E164" s="39" t="s">
        <v>326</v>
      </c>
      <c r="F164" s="39" t="s">
        <v>39</v>
      </c>
      <c r="G164" s="32" t="s">
        <v>41</v>
      </c>
      <c r="H164" s="32" t="s">
        <v>40</v>
      </c>
      <c r="I164" s="117" t="s">
        <v>42</v>
      </c>
      <c r="J164" s="40" t="s">
        <v>335</v>
      </c>
      <c r="K164" s="40" t="s">
        <v>328</v>
      </c>
      <c r="L164" s="40"/>
      <c r="M164" s="40" t="s">
        <v>107</v>
      </c>
      <c r="N164" s="40" t="s">
        <v>107</v>
      </c>
      <c r="O164" s="40" t="s">
        <v>331</v>
      </c>
      <c r="P164" s="41">
        <v>173</v>
      </c>
      <c r="Q164" s="41">
        <v>131</v>
      </c>
      <c r="R164" s="41">
        <v>185</v>
      </c>
      <c r="S164" s="126">
        <v>9.6310572000000008</v>
      </c>
      <c r="T164" s="42">
        <v>166</v>
      </c>
      <c r="U164" s="105">
        <v>6.5354330708661417</v>
      </c>
      <c r="V164" s="42">
        <v>126</v>
      </c>
      <c r="W164" s="105">
        <v>4.9606299212598426</v>
      </c>
      <c r="X164" s="42">
        <v>173</v>
      </c>
      <c r="Y164" s="105">
        <v>6.8110236220472444</v>
      </c>
      <c r="Z164" s="121">
        <v>9.3800000000000008</v>
      </c>
      <c r="AA164" s="105">
        <v>20.679360192941516</v>
      </c>
      <c r="AB164" s="98">
        <v>12</v>
      </c>
      <c r="AC164" s="99">
        <v>31.6</v>
      </c>
      <c r="AD164" s="99">
        <v>30</v>
      </c>
      <c r="AE164" s="98">
        <v>385</v>
      </c>
      <c r="AF164" s="98" t="s">
        <v>49</v>
      </c>
      <c r="AG164" s="32">
        <v>9.48</v>
      </c>
      <c r="AH164" s="32" t="s">
        <v>58</v>
      </c>
      <c r="AI164" s="43" t="s">
        <v>332</v>
      </c>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c r="GX164" s="44"/>
      <c r="GY164" s="44"/>
      <c r="GZ164" s="44"/>
      <c r="HA164" s="44"/>
      <c r="HB164" s="44"/>
      <c r="HC164" s="44"/>
      <c r="HD164" s="44"/>
      <c r="HE164" s="44"/>
      <c r="HF164" s="44"/>
      <c r="HG164" s="44"/>
      <c r="HH164" s="44"/>
      <c r="HI164" s="44"/>
      <c r="HJ164" s="44"/>
      <c r="HK164" s="44"/>
      <c r="HL164" s="44"/>
      <c r="HM164" s="44"/>
      <c r="HN164" s="44"/>
      <c r="HO164" s="44"/>
      <c r="HP164" s="44"/>
      <c r="HQ164" s="44"/>
      <c r="HR164" s="44"/>
      <c r="HS164" s="44"/>
      <c r="HT164" s="44"/>
      <c r="HU164" s="44"/>
      <c r="HV164" s="44"/>
      <c r="HW164" s="44"/>
      <c r="HX164" s="44"/>
      <c r="HY164" s="44"/>
      <c r="HZ164" s="44"/>
      <c r="IA164" s="44"/>
      <c r="IB164" s="44"/>
      <c r="IC164" s="44"/>
      <c r="ID164" s="44"/>
      <c r="IE164" s="44"/>
      <c r="IF164" s="44"/>
      <c r="IG164" s="44"/>
      <c r="IH164" s="44"/>
      <c r="II164" s="44"/>
      <c r="IJ164" s="44"/>
      <c r="IK164" s="44"/>
      <c r="IL164" s="44"/>
      <c r="IM164" s="44"/>
      <c r="IN164" s="44"/>
      <c r="IO164" s="44"/>
      <c r="IP164" s="44"/>
      <c r="IQ164" s="44"/>
      <c r="IR164" s="44"/>
      <c r="IS164" s="44"/>
      <c r="IT164" s="44"/>
      <c r="IU164" s="44"/>
      <c r="IV164" s="44"/>
      <c r="IW164" s="44"/>
      <c r="IX164" s="44"/>
      <c r="IY164" s="44"/>
      <c r="IZ164" s="44"/>
      <c r="JA164" s="44"/>
      <c r="JB164" s="44"/>
      <c r="JC164" s="44"/>
      <c r="JD164" s="44"/>
      <c r="JE164" s="44"/>
      <c r="JF164" s="44"/>
      <c r="JG164" s="44"/>
      <c r="JH164" s="44"/>
      <c r="JI164" s="44"/>
      <c r="JJ164" s="44"/>
      <c r="JK164" s="44"/>
      <c r="JL164" s="44"/>
      <c r="JM164" s="44"/>
      <c r="JN164" s="44"/>
      <c r="JO164" s="44"/>
      <c r="JP164" s="44"/>
      <c r="JQ164" s="44"/>
      <c r="JR164" s="44"/>
      <c r="JS164" s="44"/>
      <c r="JT164" s="44"/>
      <c r="JU164" s="44"/>
      <c r="JV164" s="44"/>
      <c r="JW164" s="44"/>
      <c r="JX164" s="44"/>
      <c r="JY164" s="44"/>
      <c r="JZ164" s="44"/>
      <c r="KA164" s="44"/>
      <c r="KB164" s="44"/>
      <c r="KC164" s="44"/>
      <c r="KD164" s="44"/>
      <c r="KE164" s="44"/>
      <c r="KF164" s="44"/>
      <c r="KG164" s="44"/>
      <c r="KH164" s="44"/>
      <c r="KI164" s="44"/>
      <c r="KJ164" s="44"/>
      <c r="KK164" s="44"/>
      <c r="KL164" s="44"/>
      <c r="KM164" s="44"/>
      <c r="KN164" s="44"/>
      <c r="KO164" s="44"/>
      <c r="KP164" s="44"/>
      <c r="KQ164" s="44"/>
      <c r="KR164" s="44"/>
      <c r="KS164" s="44"/>
      <c r="KT164" s="44"/>
      <c r="KU164" s="44"/>
      <c r="KV164" s="44"/>
      <c r="KW164" s="44"/>
      <c r="KX164" s="44"/>
      <c r="KY164" s="44"/>
      <c r="KZ164" s="44"/>
      <c r="LA164" s="44"/>
      <c r="LB164" s="44"/>
      <c r="LC164" s="44"/>
      <c r="LD164" s="44"/>
      <c r="LE164" s="44"/>
      <c r="LF164" s="44"/>
      <c r="LG164" s="44"/>
      <c r="LH164" s="44"/>
      <c r="LI164" s="44"/>
      <c r="LJ164" s="44"/>
      <c r="LK164" s="44"/>
      <c r="LL164" s="44"/>
      <c r="LM164" s="44"/>
      <c r="LN164" s="44"/>
      <c r="LO164" s="44"/>
      <c r="LP164" s="44"/>
      <c r="LQ164" s="44"/>
      <c r="LR164" s="44"/>
      <c r="LS164" s="44"/>
      <c r="LT164" s="44"/>
      <c r="LU164" s="44"/>
      <c r="LV164" s="44"/>
      <c r="LW164" s="44"/>
      <c r="LX164" s="44"/>
      <c r="LY164" s="44"/>
      <c r="LZ164" s="44"/>
      <c r="MA164" s="44"/>
      <c r="MB164" s="44"/>
      <c r="MC164" s="44"/>
      <c r="MD164" s="44"/>
      <c r="ME164" s="44"/>
      <c r="MF164" s="44"/>
      <c r="MG164" s="44"/>
      <c r="MH164" s="44"/>
      <c r="MI164" s="44"/>
      <c r="MJ164" s="44"/>
      <c r="MK164" s="44"/>
      <c r="ML164" s="44"/>
      <c r="MM164" s="44"/>
      <c r="MN164" s="44"/>
      <c r="MO164" s="44"/>
      <c r="MP164" s="44"/>
      <c r="MQ164" s="44"/>
      <c r="MR164" s="44"/>
      <c r="MS164" s="44"/>
      <c r="MT164" s="44"/>
      <c r="MU164" s="44"/>
      <c r="MV164" s="44"/>
      <c r="MW164" s="44"/>
      <c r="MX164" s="44"/>
      <c r="MY164" s="44"/>
      <c r="MZ164" s="44"/>
      <c r="NA164" s="44"/>
      <c r="NB164" s="44"/>
      <c r="NC164" s="44"/>
      <c r="ND164" s="44"/>
      <c r="NE164" s="44"/>
      <c r="NF164" s="44"/>
      <c r="NG164" s="44"/>
      <c r="NH164" s="44"/>
      <c r="NI164" s="44"/>
      <c r="NJ164" s="44"/>
      <c r="NK164" s="44"/>
      <c r="NL164" s="44"/>
      <c r="NM164" s="44"/>
      <c r="NN164" s="44"/>
      <c r="NO164" s="44"/>
      <c r="NP164" s="44"/>
      <c r="NQ164" s="44"/>
      <c r="NR164" s="44"/>
      <c r="NS164" s="44"/>
      <c r="NT164" s="44"/>
      <c r="NU164" s="44"/>
      <c r="NV164" s="44"/>
      <c r="NW164" s="44"/>
      <c r="NX164" s="44"/>
      <c r="NY164" s="44"/>
      <c r="NZ164" s="44"/>
      <c r="OA164" s="44"/>
      <c r="OB164" s="44"/>
      <c r="OC164" s="44"/>
      <c r="OD164" s="44"/>
      <c r="OE164" s="44"/>
      <c r="OF164" s="44"/>
      <c r="OG164" s="44"/>
      <c r="OH164" s="44"/>
      <c r="OI164" s="44"/>
      <c r="OJ164" s="44"/>
      <c r="OK164" s="44"/>
      <c r="OL164" s="44"/>
      <c r="OM164" s="44"/>
      <c r="ON164" s="44"/>
      <c r="OO164" s="44"/>
      <c r="OP164" s="44"/>
      <c r="OQ164" s="44"/>
      <c r="OR164" s="44"/>
      <c r="OS164" s="44"/>
      <c r="OT164" s="44"/>
      <c r="OU164" s="44"/>
      <c r="OV164" s="44"/>
      <c r="OW164" s="44"/>
      <c r="OX164" s="44"/>
    </row>
    <row r="165" spans="1:414" s="44" customFormat="1" ht="20.100000000000001" customHeight="1">
      <c r="A165" s="37" t="s">
        <v>35</v>
      </c>
      <c r="B165" s="37" t="s">
        <v>323</v>
      </c>
      <c r="C165" s="38">
        <v>300882</v>
      </c>
      <c r="D165" s="117" t="s">
        <v>511</v>
      </c>
      <c r="E165" s="39" t="s">
        <v>326</v>
      </c>
      <c r="F165" s="39" t="s">
        <v>39</v>
      </c>
      <c r="G165" s="32" t="s">
        <v>41</v>
      </c>
      <c r="H165" s="32" t="s">
        <v>40</v>
      </c>
      <c r="I165" s="117" t="s">
        <v>86</v>
      </c>
      <c r="J165" s="40" t="s">
        <v>512</v>
      </c>
      <c r="K165" s="40" t="s">
        <v>513</v>
      </c>
      <c r="L165" s="40"/>
      <c r="M165" s="40" t="s">
        <v>86</v>
      </c>
      <c r="N165" s="40" t="s">
        <v>107</v>
      </c>
      <c r="O165" s="40" t="s">
        <v>331</v>
      </c>
      <c r="P165" s="41">
        <v>158</v>
      </c>
      <c r="Q165" s="41">
        <v>92</v>
      </c>
      <c r="R165" s="41">
        <v>150</v>
      </c>
      <c r="S165" s="126">
        <v>4.75</v>
      </c>
      <c r="T165" s="42">
        <v>150</v>
      </c>
      <c r="U165" s="105">
        <v>5.9055118110236222</v>
      </c>
      <c r="V165" s="42">
        <v>87</v>
      </c>
      <c r="W165" s="105">
        <v>3.4251968503937009</v>
      </c>
      <c r="X165" s="42">
        <v>144</v>
      </c>
      <c r="Y165" s="105">
        <v>5.6692913385826769</v>
      </c>
      <c r="Z165" s="121">
        <v>4.5999999999999996</v>
      </c>
      <c r="AA165" s="105">
        <v>10.141264060504367</v>
      </c>
      <c r="AB165" s="98">
        <v>12</v>
      </c>
      <c r="AC165" s="99">
        <v>14.7</v>
      </c>
      <c r="AD165" s="99">
        <v>14</v>
      </c>
      <c r="AE165" s="98">
        <v>220</v>
      </c>
      <c r="AF165" s="98" t="s">
        <v>48</v>
      </c>
      <c r="AG165" s="32">
        <v>4.4099999999999993</v>
      </c>
      <c r="AH165" s="32" t="s">
        <v>58</v>
      </c>
      <c r="AI165" s="43" t="s">
        <v>514</v>
      </c>
    </row>
    <row r="166" spans="1:414" s="44" customFormat="1" ht="20.100000000000001" customHeight="1">
      <c r="A166" s="37" t="s">
        <v>35</v>
      </c>
      <c r="B166" s="37" t="s">
        <v>323</v>
      </c>
      <c r="C166" s="38">
        <v>300883</v>
      </c>
      <c r="D166" s="117" t="s">
        <v>515</v>
      </c>
      <c r="E166" s="39" t="s">
        <v>326</v>
      </c>
      <c r="F166" s="39" t="s">
        <v>39</v>
      </c>
      <c r="G166" s="32" t="s">
        <v>41</v>
      </c>
      <c r="H166" s="32" t="s">
        <v>40</v>
      </c>
      <c r="I166" s="117" t="s">
        <v>86</v>
      </c>
      <c r="J166" s="40" t="s">
        <v>512</v>
      </c>
      <c r="K166" s="40" t="s">
        <v>513</v>
      </c>
      <c r="L166" s="40"/>
      <c r="M166" s="40" t="s">
        <v>86</v>
      </c>
      <c r="N166" s="40" t="s">
        <v>107</v>
      </c>
      <c r="O166" s="40" t="s">
        <v>331</v>
      </c>
      <c r="P166" s="41">
        <v>183</v>
      </c>
      <c r="Q166" s="41">
        <v>93</v>
      </c>
      <c r="R166" s="41">
        <v>159</v>
      </c>
      <c r="S166" s="126">
        <v>6.6</v>
      </c>
      <c r="T166" s="42">
        <v>176</v>
      </c>
      <c r="U166" s="105">
        <v>6.9291338582677167</v>
      </c>
      <c r="V166" s="42">
        <v>89</v>
      </c>
      <c r="W166" s="105">
        <v>3.5039370078740157</v>
      </c>
      <c r="X166" s="42">
        <v>154</v>
      </c>
      <c r="Y166" s="105">
        <v>6.0629921259842527</v>
      </c>
      <c r="Z166" s="121">
        <v>6.36</v>
      </c>
      <c r="AA166" s="105">
        <v>14.021399874958213</v>
      </c>
      <c r="AB166" s="98">
        <v>12</v>
      </c>
      <c r="AC166" s="99">
        <v>21.1</v>
      </c>
      <c r="AD166" s="99">
        <v>20</v>
      </c>
      <c r="AE166" s="98">
        <v>310</v>
      </c>
      <c r="AF166" s="98" t="s">
        <v>48</v>
      </c>
      <c r="AG166" s="32">
        <v>6.33</v>
      </c>
      <c r="AH166" s="32" t="s">
        <v>58</v>
      </c>
      <c r="AI166" s="43" t="s">
        <v>514</v>
      </c>
    </row>
    <row r="167" spans="1:414" s="44" customFormat="1" ht="20.100000000000001" customHeight="1">
      <c r="A167" s="37" t="s">
        <v>35</v>
      </c>
      <c r="B167" s="37" t="s">
        <v>323</v>
      </c>
      <c r="C167" s="38">
        <v>300884</v>
      </c>
      <c r="D167" s="117" t="s">
        <v>516</v>
      </c>
      <c r="E167" s="39" t="s">
        <v>326</v>
      </c>
      <c r="F167" s="39" t="s">
        <v>39</v>
      </c>
      <c r="G167" s="32" t="s">
        <v>41</v>
      </c>
      <c r="H167" s="32" t="s">
        <v>40</v>
      </c>
      <c r="I167" s="117" t="s">
        <v>86</v>
      </c>
      <c r="J167" s="40" t="s">
        <v>512</v>
      </c>
      <c r="K167" s="40" t="s">
        <v>513</v>
      </c>
      <c r="L167" s="40"/>
      <c r="M167" s="40" t="s">
        <v>86</v>
      </c>
      <c r="N167" s="40" t="s">
        <v>107</v>
      </c>
      <c r="O167" s="40" t="s">
        <v>331</v>
      </c>
      <c r="P167" s="41">
        <v>174</v>
      </c>
      <c r="Q167" s="41">
        <v>136</v>
      </c>
      <c r="R167" s="41">
        <v>180</v>
      </c>
      <c r="S167" s="126">
        <v>10.199999999999999</v>
      </c>
      <c r="T167" s="42">
        <v>166</v>
      </c>
      <c r="U167" s="105">
        <v>6.5354330708661417</v>
      </c>
      <c r="V167" s="42">
        <v>130</v>
      </c>
      <c r="W167" s="105">
        <v>5.1181102362204731</v>
      </c>
      <c r="X167" s="42">
        <v>175</v>
      </c>
      <c r="Y167" s="105">
        <v>6.8897637795275584</v>
      </c>
      <c r="Z167" s="121">
        <v>9.83</v>
      </c>
      <c r="AA167" s="105">
        <v>21.671440372773464</v>
      </c>
      <c r="AB167" s="98">
        <v>12</v>
      </c>
      <c r="AC167" s="99">
        <v>31.6</v>
      </c>
      <c r="AD167" s="99">
        <v>30</v>
      </c>
      <c r="AE167" s="98">
        <v>440</v>
      </c>
      <c r="AF167" s="98" t="s">
        <v>48</v>
      </c>
      <c r="AG167" s="32">
        <v>9.48</v>
      </c>
      <c r="AH167" s="32" t="s">
        <v>58</v>
      </c>
      <c r="AI167" s="43" t="s">
        <v>514</v>
      </c>
    </row>
    <row r="168" spans="1:414" s="44" customFormat="1" ht="20.100000000000001" customHeight="1">
      <c r="A168" s="37" t="s">
        <v>35</v>
      </c>
      <c r="B168" s="37" t="s">
        <v>323</v>
      </c>
      <c r="C168" s="38">
        <v>300860</v>
      </c>
      <c r="D168" s="117" t="s">
        <v>517</v>
      </c>
      <c r="E168" s="39" t="s">
        <v>326</v>
      </c>
      <c r="F168" s="39" t="s">
        <v>39</v>
      </c>
      <c r="G168" s="32" t="s">
        <v>41</v>
      </c>
      <c r="H168" s="32" t="s">
        <v>40</v>
      </c>
      <c r="I168" s="117" t="s">
        <v>86</v>
      </c>
      <c r="J168" s="40" t="s">
        <v>512</v>
      </c>
      <c r="K168" s="40" t="s">
        <v>513</v>
      </c>
      <c r="L168" s="40"/>
      <c r="M168" s="128" t="s">
        <v>518</v>
      </c>
      <c r="N168" s="128" t="s">
        <v>519</v>
      </c>
      <c r="O168" s="40" t="s">
        <v>331</v>
      </c>
      <c r="P168" s="41">
        <v>192</v>
      </c>
      <c r="Q168" s="41">
        <v>88</v>
      </c>
      <c r="R168" s="41">
        <v>181</v>
      </c>
      <c r="S168" s="126">
        <v>5.85</v>
      </c>
      <c r="T168" s="42">
        <v>186</v>
      </c>
      <c r="U168" s="105">
        <v>7.3228346456692917</v>
      </c>
      <c r="V168" s="42">
        <v>82</v>
      </c>
      <c r="W168" s="105">
        <v>3.2283464566929134</v>
      </c>
      <c r="X168" s="42">
        <v>171</v>
      </c>
      <c r="Y168" s="105">
        <v>6.7322834645669296</v>
      </c>
      <c r="Z168" s="121">
        <v>5.55</v>
      </c>
      <c r="AA168" s="105">
        <v>12.235655551260706</v>
      </c>
      <c r="AB168" s="98">
        <v>12</v>
      </c>
      <c r="AC168" s="99">
        <v>22.1</v>
      </c>
      <c r="AD168" s="99">
        <v>21</v>
      </c>
      <c r="AE168" s="98">
        <v>275</v>
      </c>
      <c r="AF168" s="98" t="s">
        <v>49</v>
      </c>
      <c r="AG168" s="32">
        <v>6.63</v>
      </c>
      <c r="AH168" s="32" t="s">
        <v>58</v>
      </c>
      <c r="AI168" s="43" t="s">
        <v>514</v>
      </c>
    </row>
    <row r="169" spans="1:414" s="44" customFormat="1" ht="20.100000000000001" customHeight="1">
      <c r="A169" s="37" t="s">
        <v>35</v>
      </c>
      <c r="B169" s="37" t="s">
        <v>323</v>
      </c>
      <c r="C169" s="38">
        <v>300863</v>
      </c>
      <c r="D169" s="117" t="s">
        <v>520</v>
      </c>
      <c r="E169" s="39" t="s">
        <v>326</v>
      </c>
      <c r="F169" s="39" t="s">
        <v>39</v>
      </c>
      <c r="G169" s="32" t="s">
        <v>41</v>
      </c>
      <c r="H169" s="32" t="s">
        <v>40</v>
      </c>
      <c r="I169" s="117" t="s">
        <v>42</v>
      </c>
      <c r="J169" s="40" t="s">
        <v>512</v>
      </c>
      <c r="K169" s="40" t="s">
        <v>513</v>
      </c>
      <c r="L169" s="40"/>
      <c r="M169" s="128" t="s">
        <v>521</v>
      </c>
      <c r="N169" s="128" t="s">
        <v>522</v>
      </c>
      <c r="O169" s="40" t="s">
        <v>331</v>
      </c>
      <c r="P169" s="41" t="s">
        <v>523</v>
      </c>
      <c r="Q169" s="41">
        <v>96</v>
      </c>
      <c r="R169" s="41" t="s">
        <v>524</v>
      </c>
      <c r="S169" s="126">
        <v>5.3570164</v>
      </c>
      <c r="T169" s="42">
        <v>134</v>
      </c>
      <c r="U169" s="105">
        <v>5.2755905511811028</v>
      </c>
      <c r="V169" s="42">
        <v>89</v>
      </c>
      <c r="W169" s="105">
        <v>3.5039370078740157</v>
      </c>
      <c r="X169" s="42">
        <v>164</v>
      </c>
      <c r="Y169" s="105">
        <v>6.4566929133858268</v>
      </c>
      <c r="Z169" s="121">
        <v>5.3</v>
      </c>
      <c r="AA169" s="105">
        <v>11.684499895798512</v>
      </c>
      <c r="AB169" s="98">
        <v>12</v>
      </c>
      <c r="AC169" s="99">
        <v>13.7</v>
      </c>
      <c r="AD169" s="99">
        <v>13</v>
      </c>
      <c r="AE169" s="98">
        <v>240</v>
      </c>
      <c r="AF169" s="98" t="s">
        <v>49</v>
      </c>
      <c r="AG169" s="32">
        <v>4.1099999999999994</v>
      </c>
      <c r="AH169" s="32" t="s">
        <v>50</v>
      </c>
      <c r="AI169" s="43" t="s">
        <v>514</v>
      </c>
    </row>
    <row r="170" spans="1:414" s="44" customFormat="1" ht="20.100000000000001" customHeight="1">
      <c r="A170" s="37" t="s">
        <v>35</v>
      </c>
      <c r="B170" s="37" t="s">
        <v>323</v>
      </c>
      <c r="C170" s="38">
        <v>300887</v>
      </c>
      <c r="D170" s="117" t="s">
        <v>525</v>
      </c>
      <c r="E170" s="39" t="s">
        <v>326</v>
      </c>
      <c r="F170" s="39" t="s">
        <v>39</v>
      </c>
      <c r="G170" s="32" t="s">
        <v>41</v>
      </c>
      <c r="H170" s="32" t="s">
        <v>40</v>
      </c>
      <c r="I170" s="117" t="s">
        <v>42</v>
      </c>
      <c r="J170" s="40" t="s">
        <v>512</v>
      </c>
      <c r="K170" s="40" t="s">
        <v>513</v>
      </c>
      <c r="L170" s="40"/>
      <c r="M170" s="128" t="s">
        <v>526</v>
      </c>
      <c r="N170" s="128" t="s">
        <v>527</v>
      </c>
      <c r="O170" s="40" t="s">
        <v>331</v>
      </c>
      <c r="P170" s="41">
        <v>158</v>
      </c>
      <c r="Q170" s="41">
        <v>93</v>
      </c>
      <c r="R170" s="41">
        <v>155</v>
      </c>
      <c r="S170" s="126">
        <v>4.8815664000000005</v>
      </c>
      <c r="T170" s="42">
        <v>150</v>
      </c>
      <c r="U170" s="105">
        <v>5.9055118110236222</v>
      </c>
      <c r="V170" s="42">
        <v>87</v>
      </c>
      <c r="W170" s="105">
        <v>3.4251968503937009</v>
      </c>
      <c r="X170" s="42">
        <v>145</v>
      </c>
      <c r="Y170" s="105">
        <v>5.7086614173228343</v>
      </c>
      <c r="Z170" s="121">
        <v>4.76</v>
      </c>
      <c r="AA170" s="105">
        <v>10.494003680000173</v>
      </c>
      <c r="AB170" s="98">
        <v>12</v>
      </c>
      <c r="AC170" s="99">
        <v>14.7</v>
      </c>
      <c r="AD170" s="99">
        <v>14</v>
      </c>
      <c r="AE170" s="98">
        <v>220</v>
      </c>
      <c r="AF170" s="98" t="s">
        <v>49</v>
      </c>
      <c r="AG170" s="32">
        <v>4.4099999999999993</v>
      </c>
      <c r="AH170" s="32" t="s">
        <v>50</v>
      </c>
      <c r="AI170" s="43" t="s">
        <v>514</v>
      </c>
    </row>
    <row r="171" spans="1:414" s="114" customFormat="1" ht="20.100000000000001" customHeight="1">
      <c r="A171" s="37" t="s">
        <v>35</v>
      </c>
      <c r="B171" s="37" t="s">
        <v>323</v>
      </c>
      <c r="C171" s="38">
        <v>300896</v>
      </c>
      <c r="D171" s="117" t="s">
        <v>528</v>
      </c>
      <c r="E171" s="39" t="s">
        <v>326</v>
      </c>
      <c r="F171" s="39" t="s">
        <v>39</v>
      </c>
      <c r="G171" s="32" t="s">
        <v>41</v>
      </c>
      <c r="H171" s="32" t="s">
        <v>40</v>
      </c>
      <c r="I171" s="117" t="s">
        <v>42</v>
      </c>
      <c r="J171" s="40" t="s">
        <v>512</v>
      </c>
      <c r="K171" s="40" t="s">
        <v>513</v>
      </c>
      <c r="L171" s="40"/>
      <c r="M171" s="128" t="s">
        <v>529</v>
      </c>
      <c r="N171" s="128" t="s">
        <v>530</v>
      </c>
      <c r="O171" s="40" t="s">
        <v>331</v>
      </c>
      <c r="P171" s="41">
        <v>158</v>
      </c>
      <c r="Q171" s="41">
        <v>93</v>
      </c>
      <c r="R171" s="41">
        <v>171</v>
      </c>
      <c r="S171" s="126">
        <v>5.5290032</v>
      </c>
      <c r="T171" s="42">
        <v>150</v>
      </c>
      <c r="U171" s="105">
        <v>5.9055118110236222</v>
      </c>
      <c r="V171" s="42">
        <v>87</v>
      </c>
      <c r="W171" s="105">
        <v>3.4251968503937009</v>
      </c>
      <c r="X171" s="42">
        <v>161</v>
      </c>
      <c r="Y171" s="105">
        <v>6.3385826771653546</v>
      </c>
      <c r="Z171" s="121">
        <v>5.4</v>
      </c>
      <c r="AA171" s="105">
        <v>11.904962157983389</v>
      </c>
      <c r="AB171" s="98">
        <v>12</v>
      </c>
      <c r="AC171" s="99">
        <v>16</v>
      </c>
      <c r="AD171" s="99">
        <v>14</v>
      </c>
      <c r="AE171" s="98">
        <v>250</v>
      </c>
      <c r="AF171" s="98" t="s">
        <v>49</v>
      </c>
      <c r="AG171" s="32">
        <v>4.8</v>
      </c>
      <c r="AH171" s="98" t="s">
        <v>50</v>
      </c>
      <c r="AI171" s="98" t="s">
        <v>514</v>
      </c>
      <c r="AJ171" s="98"/>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c r="GX171" s="44"/>
      <c r="GY171" s="44"/>
      <c r="GZ171" s="44"/>
      <c r="HA171" s="44"/>
      <c r="HB171" s="44"/>
      <c r="HC171" s="44"/>
      <c r="HD171" s="44"/>
      <c r="HE171" s="44"/>
      <c r="HF171" s="44"/>
      <c r="HG171" s="44"/>
      <c r="HH171" s="44"/>
      <c r="HI171" s="44"/>
      <c r="HJ171" s="44"/>
      <c r="HK171" s="44"/>
      <c r="HL171" s="44"/>
      <c r="HM171" s="44"/>
      <c r="HN171" s="44"/>
      <c r="HO171" s="44"/>
      <c r="HP171" s="44"/>
      <c r="HQ171" s="44"/>
      <c r="HR171" s="44"/>
      <c r="HS171" s="44"/>
      <c r="HT171" s="44"/>
      <c r="HU171" s="44"/>
      <c r="HV171" s="44"/>
      <c r="HW171" s="44"/>
      <c r="HX171" s="44"/>
      <c r="HY171" s="44"/>
      <c r="HZ171" s="44"/>
      <c r="IA171" s="44"/>
      <c r="IB171" s="44"/>
      <c r="IC171" s="44"/>
      <c r="ID171" s="44"/>
      <c r="IE171" s="44"/>
      <c r="IF171" s="44"/>
      <c r="IG171" s="44"/>
      <c r="IH171" s="44"/>
      <c r="II171" s="44"/>
      <c r="IJ171" s="44"/>
      <c r="IK171" s="44"/>
      <c r="IL171" s="44"/>
      <c r="IM171" s="44"/>
      <c r="IN171" s="44"/>
      <c r="IO171" s="44"/>
      <c r="IP171" s="44"/>
      <c r="IQ171" s="44"/>
      <c r="IR171" s="44"/>
      <c r="IS171" s="44"/>
      <c r="IT171" s="44"/>
      <c r="IU171" s="44"/>
      <c r="IV171" s="44"/>
      <c r="IW171" s="44"/>
      <c r="IX171" s="44"/>
      <c r="IY171" s="44"/>
      <c r="IZ171" s="44"/>
      <c r="JA171" s="44"/>
      <c r="JB171" s="44"/>
      <c r="JC171" s="44"/>
      <c r="JD171" s="44"/>
      <c r="JE171" s="44"/>
      <c r="JF171" s="44"/>
      <c r="JG171" s="44"/>
      <c r="JH171" s="44"/>
      <c r="JI171" s="44"/>
      <c r="JJ171" s="44"/>
      <c r="JK171" s="44"/>
      <c r="JL171" s="44"/>
      <c r="JM171" s="44"/>
      <c r="JN171" s="44"/>
      <c r="JO171" s="44"/>
      <c r="JP171" s="44"/>
      <c r="JQ171" s="44"/>
      <c r="JR171" s="44"/>
      <c r="JS171" s="44"/>
      <c r="JT171" s="44"/>
      <c r="JU171" s="44"/>
      <c r="JV171" s="44"/>
      <c r="JW171" s="44"/>
      <c r="JX171" s="44"/>
      <c r="JY171" s="44"/>
      <c r="JZ171" s="44"/>
      <c r="KA171" s="44"/>
      <c r="KB171" s="44"/>
      <c r="KC171" s="44"/>
      <c r="KD171" s="44"/>
      <c r="KE171" s="44"/>
      <c r="KF171" s="44"/>
      <c r="KG171" s="44"/>
      <c r="KH171" s="44"/>
      <c r="KI171" s="44"/>
      <c r="KJ171" s="44"/>
      <c r="KK171" s="44"/>
      <c r="KL171" s="44"/>
      <c r="KM171" s="44"/>
      <c r="KN171" s="44"/>
      <c r="KO171" s="44"/>
      <c r="KP171" s="44"/>
      <c r="KQ171" s="44"/>
      <c r="KR171" s="44"/>
      <c r="KS171" s="44"/>
      <c r="KT171" s="44"/>
      <c r="KU171" s="44"/>
      <c r="KV171" s="44"/>
      <c r="KW171" s="44"/>
      <c r="KX171" s="44"/>
      <c r="KY171" s="44"/>
      <c r="KZ171" s="44"/>
      <c r="LA171" s="44"/>
      <c r="LB171" s="44"/>
      <c r="LC171" s="44"/>
      <c r="LD171" s="44"/>
      <c r="LE171" s="44"/>
      <c r="LF171" s="44"/>
      <c r="LG171" s="44"/>
      <c r="LH171" s="44"/>
      <c r="LI171" s="44"/>
      <c r="LJ171" s="44"/>
      <c r="LK171" s="44"/>
      <c r="LL171" s="44"/>
      <c r="LM171" s="44"/>
      <c r="LN171" s="44"/>
      <c r="LO171" s="44"/>
      <c r="LP171" s="44"/>
      <c r="LQ171" s="44"/>
      <c r="LR171" s="44"/>
      <c r="LS171" s="44"/>
      <c r="LT171" s="44"/>
      <c r="LU171" s="44"/>
      <c r="LV171" s="44"/>
      <c r="LW171" s="44"/>
      <c r="LX171" s="44"/>
      <c r="LY171" s="44"/>
      <c r="LZ171" s="44"/>
      <c r="MA171" s="44"/>
      <c r="MB171" s="44"/>
      <c r="MC171" s="44"/>
      <c r="MD171" s="44"/>
      <c r="ME171" s="44"/>
      <c r="MF171" s="44"/>
      <c r="MG171" s="44"/>
      <c r="MH171" s="44"/>
      <c r="MI171" s="44"/>
      <c r="MJ171" s="44"/>
      <c r="MK171" s="44"/>
      <c r="ML171" s="44"/>
      <c r="MM171" s="44"/>
      <c r="MN171" s="44"/>
      <c r="MO171" s="44"/>
      <c r="MP171" s="44"/>
      <c r="MQ171" s="44"/>
      <c r="MR171" s="44"/>
      <c r="MS171" s="44"/>
      <c r="MT171" s="44"/>
      <c r="MU171" s="44"/>
      <c r="MV171" s="44"/>
      <c r="MW171" s="44"/>
      <c r="MX171" s="44"/>
      <c r="MY171" s="44"/>
      <c r="MZ171" s="44"/>
      <c r="NA171" s="44"/>
      <c r="NB171" s="44"/>
      <c r="NC171" s="44"/>
      <c r="ND171" s="44"/>
      <c r="NE171" s="44"/>
      <c r="NF171" s="44"/>
      <c r="NG171" s="44"/>
      <c r="NH171" s="44"/>
      <c r="NI171" s="44"/>
      <c r="NJ171" s="44"/>
      <c r="NK171" s="44"/>
      <c r="NL171" s="44"/>
      <c r="NM171" s="44"/>
      <c r="NN171" s="44"/>
      <c r="NO171" s="44"/>
      <c r="NP171" s="44"/>
      <c r="NQ171" s="44"/>
      <c r="NR171" s="44"/>
      <c r="NS171" s="44"/>
      <c r="NT171" s="44"/>
      <c r="NU171" s="44"/>
      <c r="NV171" s="44"/>
      <c r="NW171" s="44"/>
      <c r="NX171" s="44"/>
      <c r="NY171" s="44"/>
      <c r="NZ171" s="44"/>
      <c r="OA171" s="44"/>
      <c r="OB171" s="44"/>
      <c r="OC171" s="44"/>
      <c r="OD171" s="44"/>
      <c r="OE171" s="44"/>
      <c r="OF171" s="44"/>
      <c r="OG171" s="44"/>
      <c r="OH171" s="44"/>
      <c r="OI171" s="44"/>
      <c r="OJ171" s="44"/>
      <c r="OK171" s="44"/>
      <c r="OL171" s="44"/>
      <c r="OM171" s="44"/>
      <c r="ON171" s="44"/>
      <c r="OO171" s="44"/>
      <c r="OP171" s="44"/>
      <c r="OQ171" s="44"/>
      <c r="OR171" s="44"/>
      <c r="OS171" s="44"/>
      <c r="OT171" s="44"/>
      <c r="OU171" s="44"/>
      <c r="OV171" s="44"/>
      <c r="OW171" s="44"/>
      <c r="OX171" s="44"/>
    </row>
    <row r="172" spans="1:414" s="44" customFormat="1" ht="20.100000000000001" customHeight="1">
      <c r="A172" s="37" t="s">
        <v>35</v>
      </c>
      <c r="B172" s="37" t="s">
        <v>323</v>
      </c>
      <c r="C172" s="38">
        <v>300931</v>
      </c>
      <c r="D172" s="117" t="s">
        <v>531</v>
      </c>
      <c r="E172" s="39" t="s">
        <v>326</v>
      </c>
      <c r="F172" s="39" t="s">
        <v>39</v>
      </c>
      <c r="G172" s="32" t="s">
        <v>41</v>
      </c>
      <c r="H172" s="32" t="s">
        <v>40</v>
      </c>
      <c r="I172" s="117" t="s">
        <v>42</v>
      </c>
      <c r="J172" s="40" t="s">
        <v>512</v>
      </c>
      <c r="K172" s="40" t="s">
        <v>513</v>
      </c>
      <c r="L172" s="40"/>
      <c r="M172" s="128" t="s">
        <v>532</v>
      </c>
      <c r="N172" s="128" t="s">
        <v>533</v>
      </c>
      <c r="O172" s="40" t="s">
        <v>331</v>
      </c>
      <c r="P172" s="41">
        <v>158</v>
      </c>
      <c r="Q172" s="41">
        <v>93</v>
      </c>
      <c r="R172" s="41">
        <v>155</v>
      </c>
      <c r="S172" s="126">
        <v>5.6315664000000005</v>
      </c>
      <c r="T172" s="42">
        <v>150</v>
      </c>
      <c r="U172" s="105">
        <v>5.9055118110236222</v>
      </c>
      <c r="V172" s="42">
        <v>88.5</v>
      </c>
      <c r="W172" s="105">
        <v>3.484251968503937</v>
      </c>
      <c r="X172" s="42">
        <v>145</v>
      </c>
      <c r="Y172" s="105">
        <v>5.7086614173228343</v>
      </c>
      <c r="Z172" s="121">
        <v>5.4</v>
      </c>
      <c r="AA172" s="105">
        <v>11.904962157983389</v>
      </c>
      <c r="AB172" s="98">
        <v>12</v>
      </c>
      <c r="AC172" s="99">
        <v>16.8</v>
      </c>
      <c r="AD172" s="99">
        <v>16</v>
      </c>
      <c r="AE172" s="98">
        <v>240</v>
      </c>
      <c r="AF172" s="98" t="s">
        <v>49</v>
      </c>
      <c r="AG172" s="32">
        <v>5.04</v>
      </c>
      <c r="AH172" s="32" t="s">
        <v>50</v>
      </c>
      <c r="AI172" s="43" t="s">
        <v>514</v>
      </c>
    </row>
    <row r="173" spans="1:414" s="44" customFormat="1" ht="20.100000000000001" customHeight="1">
      <c r="A173" s="37" t="s">
        <v>35</v>
      </c>
      <c r="B173" s="37" t="s">
        <v>323</v>
      </c>
      <c r="C173" s="38">
        <v>300932</v>
      </c>
      <c r="D173" s="117" t="s">
        <v>534</v>
      </c>
      <c r="E173" s="39" t="s">
        <v>326</v>
      </c>
      <c r="F173" s="39" t="s">
        <v>39</v>
      </c>
      <c r="G173" s="32" t="s">
        <v>41</v>
      </c>
      <c r="H173" s="32" t="s">
        <v>40</v>
      </c>
      <c r="I173" s="117" t="s">
        <v>42</v>
      </c>
      <c r="J173" s="40" t="s">
        <v>512</v>
      </c>
      <c r="K173" s="40" t="s">
        <v>513</v>
      </c>
      <c r="L173" s="40"/>
      <c r="M173" s="128" t="s">
        <v>535</v>
      </c>
      <c r="N173" s="128" t="s">
        <v>536</v>
      </c>
      <c r="O173" s="40" t="s">
        <v>331</v>
      </c>
      <c r="P173" s="41">
        <v>158</v>
      </c>
      <c r="Q173" s="41">
        <v>93</v>
      </c>
      <c r="R173" s="41">
        <v>155</v>
      </c>
      <c r="S173" s="126">
        <v>5.6315664000000005</v>
      </c>
      <c r="T173" s="42">
        <v>150</v>
      </c>
      <c r="U173" s="105">
        <v>5.9055118110236222</v>
      </c>
      <c r="V173" s="42">
        <v>88.5</v>
      </c>
      <c r="W173" s="105">
        <v>3.484251968503937</v>
      </c>
      <c r="X173" s="42">
        <v>145</v>
      </c>
      <c r="Y173" s="105">
        <v>5.7086614173228343</v>
      </c>
      <c r="Z173" s="121">
        <v>5.4</v>
      </c>
      <c r="AA173" s="105">
        <v>11.904962157983389</v>
      </c>
      <c r="AB173" s="98">
        <v>12</v>
      </c>
      <c r="AC173" s="99">
        <v>16.8</v>
      </c>
      <c r="AD173" s="99">
        <v>16</v>
      </c>
      <c r="AE173" s="98">
        <v>240</v>
      </c>
      <c r="AF173" s="98" t="s">
        <v>49</v>
      </c>
      <c r="AG173" s="32">
        <v>5.04</v>
      </c>
      <c r="AH173" s="32" t="s">
        <v>58</v>
      </c>
      <c r="AI173" s="43" t="s">
        <v>514</v>
      </c>
    </row>
    <row r="174" spans="1:414" s="44" customFormat="1" ht="20.100000000000001" customHeight="1">
      <c r="A174" s="37" t="s">
        <v>35</v>
      </c>
      <c r="B174" s="37" t="s">
        <v>323</v>
      </c>
      <c r="C174" s="38">
        <v>300933</v>
      </c>
      <c r="D174" s="117" t="s">
        <v>537</v>
      </c>
      <c r="E174" s="39" t="s">
        <v>326</v>
      </c>
      <c r="F174" s="39" t="s">
        <v>39</v>
      </c>
      <c r="G174" s="32" t="s">
        <v>41</v>
      </c>
      <c r="H174" s="32" t="s">
        <v>40</v>
      </c>
      <c r="I174" s="117" t="s">
        <v>86</v>
      </c>
      <c r="J174" s="40" t="s">
        <v>512</v>
      </c>
      <c r="K174" s="40" t="s">
        <v>513</v>
      </c>
      <c r="L174" s="40"/>
      <c r="M174" s="128" t="s">
        <v>538</v>
      </c>
      <c r="N174" s="128" t="s">
        <v>539</v>
      </c>
      <c r="O174" s="40" t="s">
        <v>331</v>
      </c>
      <c r="P174" s="41">
        <v>183</v>
      </c>
      <c r="Q174" s="41">
        <v>93</v>
      </c>
      <c r="R174" s="41">
        <v>165</v>
      </c>
      <c r="S174" s="126">
        <v>6.8</v>
      </c>
      <c r="T174" s="42">
        <v>176</v>
      </c>
      <c r="U174" s="105">
        <v>6.9291338582677167</v>
      </c>
      <c r="V174" s="42">
        <v>89</v>
      </c>
      <c r="W174" s="105">
        <v>3.5039370078740157</v>
      </c>
      <c r="X174" s="42">
        <v>154</v>
      </c>
      <c r="Y174" s="105">
        <v>6.0629921259842527</v>
      </c>
      <c r="Z174" s="121">
        <v>6.63</v>
      </c>
      <c r="AA174" s="105">
        <v>14.616647982857382</v>
      </c>
      <c r="AB174" s="98">
        <v>12</v>
      </c>
      <c r="AC174" s="99">
        <v>21.1</v>
      </c>
      <c r="AD174" s="99">
        <v>20</v>
      </c>
      <c r="AE174" s="98">
        <v>320</v>
      </c>
      <c r="AF174" s="98" t="s">
        <v>48</v>
      </c>
      <c r="AG174" s="32">
        <v>6.33</v>
      </c>
      <c r="AH174" s="32" t="s">
        <v>50</v>
      </c>
      <c r="AI174" s="43" t="s">
        <v>514</v>
      </c>
    </row>
    <row r="175" spans="1:414" s="44" customFormat="1" ht="20.100000000000001" customHeight="1">
      <c r="A175" s="37" t="s">
        <v>35</v>
      </c>
      <c r="B175" s="37" t="s">
        <v>323</v>
      </c>
      <c r="C175" s="38">
        <v>300938</v>
      </c>
      <c r="D175" s="117" t="s">
        <v>537</v>
      </c>
      <c r="E175" s="39" t="s">
        <v>326</v>
      </c>
      <c r="F175" s="39" t="s">
        <v>39</v>
      </c>
      <c r="G175" s="32" t="s">
        <v>41</v>
      </c>
      <c r="H175" s="32" t="s">
        <v>40</v>
      </c>
      <c r="I175" s="117" t="s">
        <v>86</v>
      </c>
      <c r="J175" s="40" t="s">
        <v>512</v>
      </c>
      <c r="K175" s="40" t="s">
        <v>513</v>
      </c>
      <c r="L175" s="40"/>
      <c r="M175" s="40" t="s">
        <v>86</v>
      </c>
      <c r="N175" s="40" t="s">
        <v>107</v>
      </c>
      <c r="O175" s="40" t="s">
        <v>331</v>
      </c>
      <c r="P175" s="41">
        <v>183</v>
      </c>
      <c r="Q175" s="41">
        <v>93</v>
      </c>
      <c r="R175" s="41">
        <v>165</v>
      </c>
      <c r="S175" s="126">
        <v>7.4584267999999998</v>
      </c>
      <c r="T175" s="42">
        <v>176</v>
      </c>
      <c r="U175" s="105">
        <v>6.9291338582677167</v>
      </c>
      <c r="V175" s="42">
        <v>89</v>
      </c>
      <c r="W175" s="105">
        <v>3.5039370078740157</v>
      </c>
      <c r="X175" s="42">
        <v>154</v>
      </c>
      <c r="Y175" s="105">
        <v>6.0629921259842527</v>
      </c>
      <c r="Z175" s="121">
        <v>6.96</v>
      </c>
      <c r="AA175" s="105">
        <v>15.34417344806748</v>
      </c>
      <c r="AB175" s="98">
        <v>12</v>
      </c>
      <c r="AC175" s="99">
        <v>21.1</v>
      </c>
      <c r="AD175" s="99">
        <v>20</v>
      </c>
      <c r="AE175" s="98">
        <v>360</v>
      </c>
      <c r="AF175" s="98" t="s">
        <v>49</v>
      </c>
      <c r="AG175" s="32">
        <v>6.33</v>
      </c>
      <c r="AH175" s="32" t="s">
        <v>50</v>
      </c>
      <c r="AI175" s="43" t="s">
        <v>514</v>
      </c>
    </row>
    <row r="176" spans="1:414" s="44" customFormat="1" ht="20.100000000000001" customHeight="1">
      <c r="A176" s="37" t="s">
        <v>35</v>
      </c>
      <c r="B176" s="37" t="s">
        <v>323</v>
      </c>
      <c r="C176" s="38">
        <v>300939</v>
      </c>
      <c r="D176" s="117" t="s">
        <v>540</v>
      </c>
      <c r="E176" s="39" t="s">
        <v>326</v>
      </c>
      <c r="F176" s="39" t="s">
        <v>39</v>
      </c>
      <c r="G176" s="32" t="s">
        <v>41</v>
      </c>
      <c r="H176" s="32" t="s">
        <v>40</v>
      </c>
      <c r="I176" s="117" t="s">
        <v>42</v>
      </c>
      <c r="J176" s="40" t="s">
        <v>512</v>
      </c>
      <c r="K176" s="40" t="s">
        <v>513</v>
      </c>
      <c r="L176" s="40"/>
      <c r="M176" s="128" t="s">
        <v>541</v>
      </c>
      <c r="N176" s="128" t="s">
        <v>542</v>
      </c>
      <c r="O176" s="40" t="s">
        <v>331</v>
      </c>
      <c r="P176" s="41">
        <v>183</v>
      </c>
      <c r="Q176" s="41">
        <v>93</v>
      </c>
      <c r="R176" s="41">
        <v>165</v>
      </c>
      <c r="S176" s="126">
        <v>7.4584267999999998</v>
      </c>
      <c r="T176" s="42">
        <v>176</v>
      </c>
      <c r="U176" s="105">
        <v>6.9291338582677167</v>
      </c>
      <c r="V176" s="42">
        <v>89</v>
      </c>
      <c r="W176" s="105">
        <v>3.5039370078740157</v>
      </c>
      <c r="X176" s="42">
        <v>154</v>
      </c>
      <c r="Y176" s="105">
        <v>6.0629921259842527</v>
      </c>
      <c r="Z176" s="121">
        <v>6.96</v>
      </c>
      <c r="AA176" s="105">
        <v>15.34417344806748</v>
      </c>
      <c r="AB176" s="98">
        <v>12</v>
      </c>
      <c r="AC176" s="99">
        <v>21.1</v>
      </c>
      <c r="AD176" s="99">
        <v>20</v>
      </c>
      <c r="AE176" s="98">
        <v>360</v>
      </c>
      <c r="AF176" s="98" t="s">
        <v>49</v>
      </c>
      <c r="AG176" s="32">
        <v>6.33</v>
      </c>
      <c r="AH176" s="32" t="s">
        <v>58</v>
      </c>
      <c r="AI176" s="43" t="s">
        <v>514</v>
      </c>
    </row>
    <row r="177" spans="1:35" s="44" customFormat="1" ht="20.100000000000001" customHeight="1">
      <c r="A177" s="37" t="s">
        <v>35</v>
      </c>
      <c r="B177" s="37" t="s">
        <v>323</v>
      </c>
      <c r="C177" s="38">
        <v>300935</v>
      </c>
      <c r="D177" s="117" t="s">
        <v>543</v>
      </c>
      <c r="E177" s="39" t="s">
        <v>326</v>
      </c>
      <c r="F177" s="39" t="s">
        <v>39</v>
      </c>
      <c r="G177" s="32" t="s">
        <v>41</v>
      </c>
      <c r="H177" s="32" t="s">
        <v>40</v>
      </c>
      <c r="I177" s="117" t="s">
        <v>42</v>
      </c>
      <c r="J177" s="40" t="s">
        <v>512</v>
      </c>
      <c r="K177" s="40" t="s">
        <v>513</v>
      </c>
      <c r="L177" s="40"/>
      <c r="M177" s="128" t="s">
        <v>544</v>
      </c>
      <c r="N177" s="128" t="s">
        <v>545</v>
      </c>
      <c r="O177" s="40" t="s">
        <v>331</v>
      </c>
      <c r="P177" s="41">
        <v>177</v>
      </c>
      <c r="Q177" s="41">
        <v>137</v>
      </c>
      <c r="R177" s="41">
        <v>185</v>
      </c>
      <c r="S177" s="126">
        <v>10.5750236</v>
      </c>
      <c r="T177" s="42">
        <v>170</v>
      </c>
      <c r="U177" s="105">
        <v>6.6929133858267713</v>
      </c>
      <c r="V177" s="42">
        <v>132.5</v>
      </c>
      <c r="W177" s="105">
        <v>5.2165354330708658</v>
      </c>
      <c r="X177" s="42">
        <v>175</v>
      </c>
      <c r="Y177" s="105">
        <v>6.8897637795275584</v>
      </c>
      <c r="Z177" s="121">
        <v>10.38</v>
      </c>
      <c r="AA177" s="105">
        <v>22.883982814790294</v>
      </c>
      <c r="AB177" s="98">
        <v>12</v>
      </c>
      <c r="AC177" s="99">
        <v>33.700000000000003</v>
      </c>
      <c r="AD177" s="99">
        <v>32</v>
      </c>
      <c r="AE177" s="98">
        <v>500</v>
      </c>
      <c r="AF177" s="98" t="s">
        <v>49</v>
      </c>
      <c r="AG177" s="32">
        <v>10.110000000000001</v>
      </c>
      <c r="AH177" s="32" t="s">
        <v>58</v>
      </c>
      <c r="AI177" s="43" t="s">
        <v>514</v>
      </c>
    </row>
    <row r="178" spans="1:35" s="44" customFormat="1" ht="20.100000000000001" customHeight="1">
      <c r="A178" s="37" t="s">
        <v>35</v>
      </c>
      <c r="B178" s="37" t="s">
        <v>323</v>
      </c>
      <c r="C178" s="38">
        <v>300899</v>
      </c>
      <c r="D178" s="117" t="s">
        <v>546</v>
      </c>
      <c r="E178" s="39" t="s">
        <v>326</v>
      </c>
      <c r="F178" s="39" t="s">
        <v>39</v>
      </c>
      <c r="G178" s="32" t="s">
        <v>41</v>
      </c>
      <c r="H178" s="32" t="s">
        <v>40</v>
      </c>
      <c r="I178" s="117" t="s">
        <v>547</v>
      </c>
      <c r="J178" s="40" t="s">
        <v>548</v>
      </c>
      <c r="K178" s="40" t="s">
        <v>549</v>
      </c>
      <c r="L178" s="40"/>
      <c r="M178" s="128" t="s">
        <v>550</v>
      </c>
      <c r="N178" s="128" t="s">
        <v>551</v>
      </c>
      <c r="O178" s="40" t="s">
        <v>331</v>
      </c>
      <c r="P178" s="41">
        <v>211</v>
      </c>
      <c r="Q178" s="41">
        <v>131</v>
      </c>
      <c r="R178" s="41">
        <v>191</v>
      </c>
      <c r="S178" s="126">
        <v>10.3</v>
      </c>
      <c r="T178" s="42">
        <v>195</v>
      </c>
      <c r="U178" s="105">
        <v>7.6771653543307083</v>
      </c>
      <c r="V178" s="42">
        <v>125</v>
      </c>
      <c r="W178" s="105">
        <v>4.9212598425196852</v>
      </c>
      <c r="X178" s="42">
        <v>176</v>
      </c>
      <c r="Y178" s="105">
        <v>6.9291338582677167</v>
      </c>
      <c r="Z178" s="121">
        <v>10.050000000000001</v>
      </c>
      <c r="AA178" s="105">
        <v>22.156457349580197</v>
      </c>
      <c r="AB178" s="98">
        <v>12</v>
      </c>
      <c r="AC178" s="99">
        <v>31.6</v>
      </c>
      <c r="AD178" s="99">
        <v>30</v>
      </c>
      <c r="AE178" s="98">
        <v>500</v>
      </c>
      <c r="AF178" s="98" t="s">
        <v>49</v>
      </c>
      <c r="AG178" s="32">
        <v>9.48</v>
      </c>
      <c r="AH178" s="32" t="s">
        <v>50</v>
      </c>
      <c r="AI178" s="43" t="s">
        <v>552</v>
      </c>
    </row>
    <row r="179" spans="1:35" s="44" customFormat="1" ht="20.100000000000001" customHeight="1">
      <c r="A179" s="37" t="s">
        <v>35</v>
      </c>
      <c r="B179" s="37" t="s">
        <v>323</v>
      </c>
      <c r="C179" s="38">
        <v>300692</v>
      </c>
      <c r="D179" s="117" t="s">
        <v>553</v>
      </c>
      <c r="E179" s="39" t="s">
        <v>326</v>
      </c>
      <c r="F179" s="39" t="s">
        <v>39</v>
      </c>
      <c r="G179" s="32" t="s">
        <v>41</v>
      </c>
      <c r="H179" s="32" t="s">
        <v>40</v>
      </c>
      <c r="I179" s="117" t="s">
        <v>554</v>
      </c>
      <c r="J179" s="40" t="s">
        <v>555</v>
      </c>
      <c r="K179" s="40" t="s">
        <v>556</v>
      </c>
      <c r="L179" s="40"/>
      <c r="M179" s="128" t="s">
        <v>557</v>
      </c>
      <c r="N179" s="128" t="s">
        <v>558</v>
      </c>
      <c r="O179" s="40" t="s">
        <v>331</v>
      </c>
      <c r="P179" s="41">
        <v>231</v>
      </c>
      <c r="Q179" s="41">
        <v>183</v>
      </c>
      <c r="R179" s="41">
        <v>235</v>
      </c>
      <c r="S179" s="126">
        <v>15.9</v>
      </c>
      <c r="T179" s="42">
        <v>196</v>
      </c>
      <c r="U179" s="105">
        <v>7.7165354330708658</v>
      </c>
      <c r="V179" s="42">
        <v>172</v>
      </c>
      <c r="W179" s="105">
        <v>6.771653543307087</v>
      </c>
      <c r="X179" s="42">
        <v>199</v>
      </c>
      <c r="Y179" s="105">
        <v>7.8346456692913389</v>
      </c>
      <c r="Z179" s="121">
        <v>15.6</v>
      </c>
      <c r="AA179" s="105">
        <v>34.3921129008409</v>
      </c>
      <c r="AB179" s="98">
        <v>12</v>
      </c>
      <c r="AC179" s="99">
        <v>53</v>
      </c>
      <c r="AD179" s="99">
        <v>51</v>
      </c>
      <c r="AE179" s="98">
        <v>570</v>
      </c>
      <c r="AF179" s="98" t="s">
        <v>49</v>
      </c>
      <c r="AG179" s="32">
        <v>15.899999999999999</v>
      </c>
      <c r="AH179" s="32" t="s">
        <v>50</v>
      </c>
      <c r="AI179" s="43" t="s">
        <v>552</v>
      </c>
    </row>
    <row r="180" spans="1:35" s="44" customFormat="1" ht="20.100000000000001" customHeight="1">
      <c r="A180" s="37" t="s">
        <v>35</v>
      </c>
      <c r="B180" s="37" t="s">
        <v>559</v>
      </c>
      <c r="C180" s="38">
        <v>360101</v>
      </c>
      <c r="D180" s="117" t="s">
        <v>560</v>
      </c>
      <c r="E180" s="46" t="s">
        <v>561</v>
      </c>
      <c r="F180" s="39" t="s">
        <v>562</v>
      </c>
      <c r="G180" s="32" t="s">
        <v>41</v>
      </c>
      <c r="H180" s="32" t="s">
        <v>40</v>
      </c>
      <c r="I180" s="117" t="s">
        <v>433</v>
      </c>
      <c r="J180" s="47" t="s">
        <v>563</v>
      </c>
      <c r="K180" s="47" t="s">
        <v>564</v>
      </c>
      <c r="L180" s="47"/>
      <c r="M180" s="128" t="s">
        <v>565</v>
      </c>
      <c r="N180" s="128" t="s">
        <v>566</v>
      </c>
      <c r="O180" s="128" t="s">
        <v>567</v>
      </c>
      <c r="P180" s="41">
        <v>92</v>
      </c>
      <c r="Q180" s="41">
        <v>54</v>
      </c>
      <c r="R180" s="41">
        <v>108</v>
      </c>
      <c r="S180" s="126">
        <v>0.49856400000000001</v>
      </c>
      <c r="T180" s="42">
        <v>86</v>
      </c>
      <c r="U180" s="105">
        <v>3.3858267716535435</v>
      </c>
      <c r="V180" s="42">
        <v>48</v>
      </c>
      <c r="W180" s="105">
        <v>1.8897637795275593</v>
      </c>
      <c r="X180" s="42">
        <v>90</v>
      </c>
      <c r="Y180" s="105">
        <v>3.5433070866141736</v>
      </c>
      <c r="Z180" s="121">
        <v>0.43</v>
      </c>
      <c r="AA180" s="105">
        <v>0.9479877273949735</v>
      </c>
      <c r="AB180" s="99">
        <v>12.8</v>
      </c>
      <c r="AC180" s="99">
        <v>2</v>
      </c>
      <c r="AD180" s="99">
        <v>2</v>
      </c>
      <c r="AE180" s="98">
        <v>140</v>
      </c>
      <c r="AF180" s="98">
        <v>24</v>
      </c>
      <c r="AG180" s="32">
        <v>0.6</v>
      </c>
      <c r="AH180" s="32" t="s">
        <v>58</v>
      </c>
      <c r="AI180" s="43" t="s">
        <v>568</v>
      </c>
    </row>
    <row r="181" spans="1:35" s="44" customFormat="1" ht="20.100000000000001" customHeight="1">
      <c r="A181" s="37" t="s">
        <v>35</v>
      </c>
      <c r="B181" s="37" t="s">
        <v>559</v>
      </c>
      <c r="C181" s="38">
        <v>360102</v>
      </c>
      <c r="D181" s="117" t="s">
        <v>569</v>
      </c>
      <c r="E181" s="46" t="s">
        <v>561</v>
      </c>
      <c r="F181" s="39" t="s">
        <v>562</v>
      </c>
      <c r="G181" s="32" t="s">
        <v>41</v>
      </c>
      <c r="H181" s="32" t="s">
        <v>40</v>
      </c>
      <c r="I181" s="117" t="s">
        <v>570</v>
      </c>
      <c r="J181" s="47" t="s">
        <v>563</v>
      </c>
      <c r="K181" s="47" t="s">
        <v>564</v>
      </c>
      <c r="L181" s="47"/>
      <c r="M181" s="128" t="s">
        <v>571</v>
      </c>
      <c r="N181" s="128" t="s">
        <v>572</v>
      </c>
      <c r="O181" s="128" t="s">
        <v>567</v>
      </c>
      <c r="P181" s="41">
        <v>127</v>
      </c>
      <c r="Q181" s="41">
        <v>77</v>
      </c>
      <c r="R181" s="41">
        <v>137</v>
      </c>
      <c r="S181" s="126">
        <v>0.70264079999999995</v>
      </c>
      <c r="T181" s="42">
        <v>107</v>
      </c>
      <c r="U181" s="105">
        <v>4.21259842519685</v>
      </c>
      <c r="V181" s="42">
        <v>56</v>
      </c>
      <c r="W181" s="105">
        <v>2.204724409448819</v>
      </c>
      <c r="X181" s="42">
        <v>85</v>
      </c>
      <c r="Y181" s="105">
        <v>3.3464566929133857</v>
      </c>
      <c r="Z181" s="121">
        <v>0.56999999999999995</v>
      </c>
      <c r="AA181" s="105">
        <v>1.2566348944538019</v>
      </c>
      <c r="AB181" s="99">
        <v>12.8</v>
      </c>
      <c r="AC181" s="99">
        <v>2</v>
      </c>
      <c r="AD181" s="99">
        <v>2</v>
      </c>
      <c r="AE181" s="98">
        <v>140</v>
      </c>
      <c r="AF181" s="98">
        <v>24</v>
      </c>
      <c r="AG181" s="32">
        <v>0.6</v>
      </c>
      <c r="AH181" s="32" t="s">
        <v>58</v>
      </c>
      <c r="AI181" s="43" t="s">
        <v>568</v>
      </c>
    </row>
    <row r="182" spans="1:35" s="44" customFormat="1" ht="20.100000000000001" customHeight="1">
      <c r="A182" s="37" t="s">
        <v>35</v>
      </c>
      <c r="B182" s="37" t="s">
        <v>559</v>
      </c>
      <c r="C182" s="38">
        <v>360103</v>
      </c>
      <c r="D182" s="117" t="s">
        <v>573</v>
      </c>
      <c r="E182" s="46" t="s">
        <v>561</v>
      </c>
      <c r="F182" s="39" t="s">
        <v>562</v>
      </c>
      <c r="G182" s="32" t="s">
        <v>41</v>
      </c>
      <c r="H182" s="32" t="s">
        <v>40</v>
      </c>
      <c r="I182" s="117" t="s">
        <v>574</v>
      </c>
      <c r="J182" s="47" t="s">
        <v>563</v>
      </c>
      <c r="K182" s="47" t="s">
        <v>564</v>
      </c>
      <c r="L182" s="47"/>
      <c r="M182" s="128" t="s">
        <v>575</v>
      </c>
      <c r="N182" s="128" t="s">
        <v>576</v>
      </c>
      <c r="O182" s="128" t="s">
        <v>567</v>
      </c>
      <c r="P182" s="41">
        <v>160</v>
      </c>
      <c r="Q182" s="41">
        <v>95</v>
      </c>
      <c r="R182" s="41">
        <v>117</v>
      </c>
      <c r="S182" s="126">
        <v>0.96217339999999996</v>
      </c>
      <c r="T182" s="42">
        <v>134</v>
      </c>
      <c r="U182" s="105">
        <v>5.2755905511811028</v>
      </c>
      <c r="V182" s="42">
        <v>65</v>
      </c>
      <c r="W182" s="105">
        <v>2.5590551181102366</v>
      </c>
      <c r="X182" s="42">
        <v>92</v>
      </c>
      <c r="Y182" s="105">
        <v>3.6220472440944884</v>
      </c>
      <c r="Z182" s="121">
        <v>0.8</v>
      </c>
      <c r="AA182" s="105">
        <v>1.7636980974790206</v>
      </c>
      <c r="AB182" s="99">
        <v>12.8</v>
      </c>
      <c r="AC182" s="99">
        <v>3</v>
      </c>
      <c r="AD182" s="99">
        <v>3</v>
      </c>
      <c r="AE182" s="98">
        <v>210</v>
      </c>
      <c r="AF182" s="98">
        <v>36</v>
      </c>
      <c r="AG182" s="32">
        <v>0.89999999999999991</v>
      </c>
      <c r="AH182" s="32" t="s">
        <v>50</v>
      </c>
      <c r="AI182" s="43" t="s">
        <v>568</v>
      </c>
    </row>
    <row r="183" spans="1:35" s="44" customFormat="1" ht="20.100000000000001" customHeight="1">
      <c r="A183" s="37" t="s">
        <v>35</v>
      </c>
      <c r="B183" s="37" t="s">
        <v>559</v>
      </c>
      <c r="C183" s="38">
        <v>360104</v>
      </c>
      <c r="D183" s="117" t="s">
        <v>577</v>
      </c>
      <c r="E183" s="46" t="s">
        <v>561</v>
      </c>
      <c r="F183" s="39" t="s">
        <v>562</v>
      </c>
      <c r="G183" s="32" t="s">
        <v>41</v>
      </c>
      <c r="H183" s="32" t="s">
        <v>40</v>
      </c>
      <c r="I183" s="117" t="s">
        <v>574</v>
      </c>
      <c r="J183" s="47" t="s">
        <v>563</v>
      </c>
      <c r="K183" s="47" t="s">
        <v>564</v>
      </c>
      <c r="L183" s="47"/>
      <c r="M183" s="128" t="s">
        <v>578</v>
      </c>
      <c r="N183" s="128" t="s">
        <v>579</v>
      </c>
      <c r="O183" s="128" t="s">
        <v>567</v>
      </c>
      <c r="P183" s="41">
        <v>160</v>
      </c>
      <c r="Q183" s="41">
        <v>95</v>
      </c>
      <c r="R183" s="41">
        <v>183</v>
      </c>
      <c r="S183" s="126">
        <v>1.1766002</v>
      </c>
      <c r="T183" s="42">
        <v>134</v>
      </c>
      <c r="U183" s="105">
        <v>5.2755905511811028</v>
      </c>
      <c r="V183" s="42">
        <v>65</v>
      </c>
      <c r="W183" s="105">
        <v>2.5590551181102366</v>
      </c>
      <c r="X183" s="42">
        <v>92</v>
      </c>
      <c r="Y183" s="105">
        <v>3.6220472440944884</v>
      </c>
      <c r="Z183" s="121">
        <v>0.95</v>
      </c>
      <c r="AA183" s="105">
        <v>2.0943914907563368</v>
      </c>
      <c r="AB183" s="99">
        <v>12.8</v>
      </c>
      <c r="AC183" s="99">
        <v>4</v>
      </c>
      <c r="AD183" s="99">
        <v>4</v>
      </c>
      <c r="AE183" s="98">
        <v>280</v>
      </c>
      <c r="AF183" s="98">
        <v>48</v>
      </c>
      <c r="AG183" s="32">
        <v>1.2</v>
      </c>
      <c r="AH183" s="32" t="s">
        <v>50</v>
      </c>
      <c r="AI183" s="43" t="s">
        <v>568</v>
      </c>
    </row>
    <row r="184" spans="1:35" s="44" customFormat="1" ht="20.100000000000001" customHeight="1">
      <c r="A184" s="37" t="s">
        <v>35</v>
      </c>
      <c r="B184" s="37" t="s">
        <v>559</v>
      </c>
      <c r="C184" s="38">
        <v>360105</v>
      </c>
      <c r="D184" s="117" t="s">
        <v>580</v>
      </c>
      <c r="E184" s="46" t="s">
        <v>561</v>
      </c>
      <c r="F184" s="39" t="s">
        <v>562</v>
      </c>
      <c r="G184" s="32" t="s">
        <v>41</v>
      </c>
      <c r="H184" s="32" t="s">
        <v>40</v>
      </c>
      <c r="I184" s="117" t="s">
        <v>574</v>
      </c>
      <c r="J184" s="47" t="s">
        <v>563</v>
      </c>
      <c r="K184" s="47" t="s">
        <v>564</v>
      </c>
      <c r="L184" s="47"/>
      <c r="M184" s="128" t="s">
        <v>581</v>
      </c>
      <c r="N184" s="128" t="s">
        <v>582</v>
      </c>
      <c r="O184" s="128" t="s">
        <v>567</v>
      </c>
      <c r="P184" s="41">
        <v>160</v>
      </c>
      <c r="Q184" s="41">
        <v>95</v>
      </c>
      <c r="R184" s="41">
        <v>183</v>
      </c>
      <c r="S184" s="126">
        <v>1.1766002</v>
      </c>
      <c r="T184" s="42">
        <v>134</v>
      </c>
      <c r="U184" s="105">
        <v>5.2755905511811028</v>
      </c>
      <c r="V184" s="42">
        <v>65</v>
      </c>
      <c r="W184" s="105">
        <v>2.5590551181102366</v>
      </c>
      <c r="X184" s="42">
        <v>92</v>
      </c>
      <c r="Y184" s="105">
        <v>3.6220472440944884</v>
      </c>
      <c r="Z184" s="121">
        <v>0.95</v>
      </c>
      <c r="AA184" s="105">
        <v>2.0943914907563368</v>
      </c>
      <c r="AB184" s="99">
        <v>12.8</v>
      </c>
      <c r="AC184" s="99">
        <v>4</v>
      </c>
      <c r="AD184" s="99">
        <v>4</v>
      </c>
      <c r="AE184" s="98">
        <v>280</v>
      </c>
      <c r="AF184" s="98">
        <v>48</v>
      </c>
      <c r="AG184" s="32">
        <v>1.2</v>
      </c>
      <c r="AH184" s="32" t="s">
        <v>58</v>
      </c>
      <c r="AI184" s="43" t="s">
        <v>568</v>
      </c>
    </row>
    <row r="185" spans="1:35" s="44" customFormat="1" ht="20.100000000000001" customHeight="1">
      <c r="A185" s="37" t="s">
        <v>35</v>
      </c>
      <c r="B185" s="37" t="s">
        <v>559</v>
      </c>
      <c r="C185" s="38">
        <v>360108</v>
      </c>
      <c r="D185" s="117" t="s">
        <v>583</v>
      </c>
      <c r="E185" s="46" t="s">
        <v>561</v>
      </c>
      <c r="F185" s="39" t="s">
        <v>562</v>
      </c>
      <c r="G185" s="32" t="s">
        <v>41</v>
      </c>
      <c r="H185" s="32" t="s">
        <v>40</v>
      </c>
      <c r="I185" s="117" t="s">
        <v>574</v>
      </c>
      <c r="J185" s="47" t="s">
        <v>563</v>
      </c>
      <c r="K185" s="47" t="s">
        <v>564</v>
      </c>
      <c r="L185" s="47"/>
      <c r="M185" s="128" t="s">
        <v>584</v>
      </c>
      <c r="N185" s="128" t="s">
        <v>585</v>
      </c>
      <c r="O185" s="128" t="s">
        <v>567</v>
      </c>
      <c r="P185" s="41">
        <v>190</v>
      </c>
      <c r="Q185" s="41">
        <v>108</v>
      </c>
      <c r="R185" s="41">
        <v>190</v>
      </c>
      <c r="S185" s="126">
        <v>1.5065704000000002</v>
      </c>
      <c r="T185" s="42">
        <v>148</v>
      </c>
      <c r="U185" s="105">
        <v>5.8267716535433074</v>
      </c>
      <c r="V185" s="42">
        <v>86</v>
      </c>
      <c r="W185" s="105">
        <v>3.3858267716535435</v>
      </c>
      <c r="X185" s="42">
        <v>105</v>
      </c>
      <c r="Y185" s="105">
        <v>4.1338582677165352</v>
      </c>
      <c r="Z185" s="121">
        <v>1.25</v>
      </c>
      <c r="AA185" s="105">
        <v>2.7557782773109696</v>
      </c>
      <c r="AB185" s="99">
        <v>12.8</v>
      </c>
      <c r="AC185" s="99">
        <v>5</v>
      </c>
      <c r="AD185" s="99">
        <v>5</v>
      </c>
      <c r="AE185" s="98">
        <v>300</v>
      </c>
      <c r="AF185" s="98">
        <v>60</v>
      </c>
      <c r="AG185" s="32">
        <v>1.5</v>
      </c>
      <c r="AH185" s="32" t="s">
        <v>58</v>
      </c>
      <c r="AI185" s="43" t="s">
        <v>568</v>
      </c>
    </row>
    <row r="186" spans="1:35" s="44" customFormat="1" ht="20.100000000000001" customHeight="1">
      <c r="A186" s="37" t="s">
        <v>35</v>
      </c>
      <c r="B186" s="37" t="s">
        <v>559</v>
      </c>
      <c r="C186" s="38">
        <v>360119</v>
      </c>
      <c r="D186" s="117" t="s">
        <v>586</v>
      </c>
      <c r="E186" s="46" t="s">
        <v>561</v>
      </c>
      <c r="F186" s="39" t="s">
        <v>562</v>
      </c>
      <c r="G186" s="32" t="s">
        <v>41</v>
      </c>
      <c r="H186" s="32" t="s">
        <v>40</v>
      </c>
      <c r="I186" s="117" t="s">
        <v>574</v>
      </c>
      <c r="J186" s="47" t="s">
        <v>563</v>
      </c>
      <c r="K186" s="47" t="s">
        <v>564</v>
      </c>
      <c r="L186" s="47"/>
      <c r="M186" s="128" t="s">
        <v>587</v>
      </c>
      <c r="N186" s="128" t="s">
        <v>588</v>
      </c>
      <c r="O186" s="128" t="s">
        <v>567</v>
      </c>
      <c r="P186" s="41">
        <v>215</v>
      </c>
      <c r="Q186" s="41">
        <v>95</v>
      </c>
      <c r="R186" s="41">
        <v>175</v>
      </c>
      <c r="S186" s="126">
        <v>2.0329828000000001</v>
      </c>
      <c r="T186" s="42">
        <v>148</v>
      </c>
      <c r="U186" s="105">
        <v>5.8267716535433074</v>
      </c>
      <c r="V186" s="42">
        <v>86</v>
      </c>
      <c r="W186" s="105">
        <v>3.3858267716535435</v>
      </c>
      <c r="X186" s="42">
        <v>105</v>
      </c>
      <c r="Y186" s="105">
        <v>4.1338582677165352</v>
      </c>
      <c r="Z186" s="121">
        <v>1.75</v>
      </c>
      <c r="AA186" s="105">
        <v>3.8580895882353574</v>
      </c>
      <c r="AB186" s="99">
        <v>12.8</v>
      </c>
      <c r="AC186" s="99">
        <v>7.5</v>
      </c>
      <c r="AD186" s="99">
        <v>7.5</v>
      </c>
      <c r="AE186" s="98">
        <v>480</v>
      </c>
      <c r="AF186" s="98">
        <v>90</v>
      </c>
      <c r="AG186" s="32">
        <v>2.25</v>
      </c>
      <c r="AH186" s="32" t="s">
        <v>50</v>
      </c>
      <c r="AI186" s="43" t="s">
        <v>568</v>
      </c>
    </row>
    <row r="187" spans="1:35" s="44" customFormat="1" ht="20.100000000000001" customHeight="1">
      <c r="A187" s="37" t="s">
        <v>35</v>
      </c>
      <c r="B187" s="37" t="s">
        <v>559</v>
      </c>
      <c r="C187" s="38">
        <v>360118</v>
      </c>
      <c r="D187" s="117" t="s">
        <v>589</v>
      </c>
      <c r="E187" s="46" t="s">
        <v>561</v>
      </c>
      <c r="F187" s="39" t="s">
        <v>562</v>
      </c>
      <c r="G187" s="32" t="s">
        <v>41</v>
      </c>
      <c r="H187" s="32" t="s">
        <v>40</v>
      </c>
      <c r="I187" s="117" t="s">
        <v>574</v>
      </c>
      <c r="J187" s="47" t="s">
        <v>563</v>
      </c>
      <c r="K187" s="47" t="s">
        <v>564</v>
      </c>
      <c r="L187" s="47"/>
      <c r="M187" s="128" t="s">
        <v>590</v>
      </c>
      <c r="N187" s="128" t="s">
        <v>591</v>
      </c>
      <c r="O187" s="128" t="s">
        <v>567</v>
      </c>
      <c r="P187" s="41">
        <v>215</v>
      </c>
      <c r="Q187" s="41">
        <v>95</v>
      </c>
      <c r="R187" s="41">
        <v>175</v>
      </c>
      <c r="S187" s="126">
        <v>1.7829828000000001</v>
      </c>
      <c r="T187" s="42">
        <v>148</v>
      </c>
      <c r="U187" s="105">
        <v>5.8267716535433074</v>
      </c>
      <c r="V187" s="42">
        <v>86</v>
      </c>
      <c r="W187" s="105">
        <v>3.3858267716535435</v>
      </c>
      <c r="X187" s="42">
        <v>105</v>
      </c>
      <c r="Y187" s="105">
        <v>4.1338582677165352</v>
      </c>
      <c r="Z187" s="121">
        <v>1.5</v>
      </c>
      <c r="AA187" s="105">
        <v>3.3069339327731635</v>
      </c>
      <c r="AB187" s="99">
        <v>12.8</v>
      </c>
      <c r="AC187" s="99">
        <v>7.5</v>
      </c>
      <c r="AD187" s="99">
        <v>7.5</v>
      </c>
      <c r="AE187" s="98">
        <v>480</v>
      </c>
      <c r="AF187" s="98">
        <v>90</v>
      </c>
      <c r="AG187" s="32">
        <v>2.25</v>
      </c>
      <c r="AH187" s="32" t="s">
        <v>58</v>
      </c>
      <c r="AI187" s="43" t="s">
        <v>568</v>
      </c>
    </row>
    <row r="188" spans="1:35" s="44" customFormat="1" ht="20.100000000000001" customHeight="1">
      <c r="A188" s="37" t="s">
        <v>35</v>
      </c>
      <c r="B188" s="37" t="s">
        <v>559</v>
      </c>
      <c r="C188" s="38">
        <v>360112</v>
      </c>
      <c r="D188" s="117" t="s">
        <v>592</v>
      </c>
      <c r="E188" s="46" t="s">
        <v>561</v>
      </c>
      <c r="F188" s="39" t="s">
        <v>562</v>
      </c>
      <c r="G188" s="32" t="s">
        <v>41</v>
      </c>
      <c r="H188" s="32" t="s">
        <v>40</v>
      </c>
      <c r="I188" s="117" t="s">
        <v>574</v>
      </c>
      <c r="J188" s="47" t="s">
        <v>563</v>
      </c>
      <c r="K188" s="47" t="s">
        <v>564</v>
      </c>
      <c r="L188" s="47"/>
      <c r="M188" s="128" t="s">
        <v>593</v>
      </c>
      <c r="N188" s="128" t="s">
        <v>594</v>
      </c>
      <c r="O188" s="128" t="s">
        <v>567</v>
      </c>
      <c r="P188" s="41">
        <v>222</v>
      </c>
      <c r="Q188" s="41">
        <v>145</v>
      </c>
      <c r="R188" s="41">
        <v>202</v>
      </c>
      <c r="S188" s="126">
        <v>2.0409804</v>
      </c>
      <c r="T188" s="42">
        <v>165</v>
      </c>
      <c r="U188" s="105">
        <v>6.4960629921259843</v>
      </c>
      <c r="V188" s="42">
        <v>86</v>
      </c>
      <c r="W188" s="105">
        <v>3.3858267716535435</v>
      </c>
      <c r="X188" s="42">
        <v>130</v>
      </c>
      <c r="Y188" s="105">
        <v>5.1181102362204731</v>
      </c>
      <c r="Z188" s="121">
        <v>1.62</v>
      </c>
      <c r="AA188" s="105">
        <v>3.5714886473950167</v>
      </c>
      <c r="AB188" s="99">
        <v>12.8</v>
      </c>
      <c r="AC188" s="99">
        <v>8</v>
      </c>
      <c r="AD188" s="99">
        <v>8</v>
      </c>
      <c r="AE188" s="98">
        <v>560</v>
      </c>
      <c r="AF188" s="98">
        <v>96</v>
      </c>
      <c r="AG188" s="32">
        <v>2.4</v>
      </c>
      <c r="AH188" s="32" t="s">
        <v>58</v>
      </c>
      <c r="AI188" s="43" t="s">
        <v>568</v>
      </c>
    </row>
    <row r="189" spans="1:35" s="44" customFormat="1" ht="20.100000000000001" customHeight="1">
      <c r="A189" s="37" t="s">
        <v>35</v>
      </c>
      <c r="B189" s="37" t="s">
        <v>559</v>
      </c>
      <c r="C189" s="38">
        <v>360113</v>
      </c>
      <c r="D189" s="117" t="s">
        <v>595</v>
      </c>
      <c r="E189" s="46" t="s">
        <v>561</v>
      </c>
      <c r="F189" s="39" t="s">
        <v>562</v>
      </c>
      <c r="G189" s="32" t="s">
        <v>41</v>
      </c>
      <c r="H189" s="32" t="s">
        <v>40</v>
      </c>
      <c r="I189" s="117" t="s">
        <v>596</v>
      </c>
      <c r="J189" s="47" t="s">
        <v>563</v>
      </c>
      <c r="K189" s="47" t="s">
        <v>564</v>
      </c>
      <c r="L189" s="47"/>
      <c r="M189" s="128" t="s">
        <v>597</v>
      </c>
      <c r="N189" s="128" t="s">
        <v>598</v>
      </c>
      <c r="O189" s="128" t="s">
        <v>567</v>
      </c>
      <c r="P189" s="41">
        <v>189</v>
      </c>
      <c r="Q189" s="41">
        <v>85</v>
      </c>
      <c r="R189" s="41">
        <v>182</v>
      </c>
      <c r="S189" s="126">
        <v>2.1706086</v>
      </c>
      <c r="T189" s="42">
        <v>183</v>
      </c>
      <c r="U189" s="105">
        <v>7.2047244094488185</v>
      </c>
      <c r="V189" s="42">
        <v>79</v>
      </c>
      <c r="W189" s="105">
        <v>3.1102362204724407</v>
      </c>
      <c r="X189" s="42">
        <v>170</v>
      </c>
      <c r="Y189" s="105">
        <v>6.6929133858267713</v>
      </c>
      <c r="Z189" s="121">
        <v>1.95</v>
      </c>
      <c r="AA189" s="105">
        <v>4.2990141126051125</v>
      </c>
      <c r="AB189" s="99">
        <v>12.8</v>
      </c>
      <c r="AC189" s="99">
        <v>8</v>
      </c>
      <c r="AD189" s="99">
        <v>8</v>
      </c>
      <c r="AE189" s="98">
        <v>560</v>
      </c>
      <c r="AF189" s="98">
        <v>96</v>
      </c>
      <c r="AG189" s="32">
        <v>2.4</v>
      </c>
      <c r="AH189" s="32" t="s">
        <v>58</v>
      </c>
      <c r="AI189" s="43" t="s">
        <v>568</v>
      </c>
    </row>
    <row r="190" spans="1:35" s="44" customFormat="1" ht="20.100000000000001" customHeight="1">
      <c r="A190" s="37" t="s">
        <v>35</v>
      </c>
      <c r="B190" s="37" t="s">
        <v>559</v>
      </c>
      <c r="C190" s="38">
        <v>360114</v>
      </c>
      <c r="D190" s="117" t="s">
        <v>599</v>
      </c>
      <c r="E190" s="46" t="s">
        <v>561</v>
      </c>
      <c r="F190" s="39" t="s">
        <v>562</v>
      </c>
      <c r="G190" s="32" t="s">
        <v>41</v>
      </c>
      <c r="H190" s="32" t="s">
        <v>40</v>
      </c>
      <c r="I190" s="117" t="s">
        <v>433</v>
      </c>
      <c r="J190" s="47" t="s">
        <v>563</v>
      </c>
      <c r="K190" s="47" t="s">
        <v>564</v>
      </c>
      <c r="L190" s="47"/>
      <c r="M190" s="128" t="s">
        <v>600</v>
      </c>
      <c r="N190" s="128" t="s">
        <v>601</v>
      </c>
      <c r="O190" s="128" t="s">
        <v>567</v>
      </c>
      <c r="P190" s="41">
        <v>120</v>
      </c>
      <c r="Q190" s="41">
        <v>76</v>
      </c>
      <c r="R190" s="41">
        <v>105</v>
      </c>
      <c r="S190" s="126">
        <v>0.80785600000000002</v>
      </c>
      <c r="T190" s="42">
        <v>114</v>
      </c>
      <c r="U190" s="105">
        <v>4.4881889763779528</v>
      </c>
      <c r="V190" s="42">
        <v>70</v>
      </c>
      <c r="W190" s="105">
        <v>2.7559055118110236</v>
      </c>
      <c r="X190" s="42">
        <v>105</v>
      </c>
      <c r="Y190" s="105">
        <v>4.1338582677165352</v>
      </c>
      <c r="Z190" s="121">
        <v>0.7</v>
      </c>
      <c r="AA190" s="105">
        <v>1.5432358352941429</v>
      </c>
      <c r="AB190" s="99">
        <v>12.8</v>
      </c>
      <c r="AC190" s="99">
        <v>3</v>
      </c>
      <c r="AD190" s="99">
        <v>3</v>
      </c>
      <c r="AE190" s="98">
        <v>210</v>
      </c>
      <c r="AF190" s="98">
        <v>36</v>
      </c>
      <c r="AG190" s="32">
        <v>0.89999999999999991</v>
      </c>
      <c r="AH190" s="32" t="s">
        <v>58</v>
      </c>
      <c r="AI190" s="43" t="s">
        <v>568</v>
      </c>
    </row>
    <row r="191" spans="1:35" s="44" customFormat="1" ht="20.100000000000001" customHeight="1">
      <c r="A191" s="37" t="s">
        <v>35</v>
      </c>
      <c r="B191" s="37" t="s">
        <v>559</v>
      </c>
      <c r="C191" s="38">
        <v>360115</v>
      </c>
      <c r="D191" s="117" t="s">
        <v>602</v>
      </c>
      <c r="E191" s="46" t="s">
        <v>561</v>
      </c>
      <c r="F191" s="39" t="s">
        <v>562</v>
      </c>
      <c r="G191" s="32" t="s">
        <v>41</v>
      </c>
      <c r="H191" s="32" t="s">
        <v>40</v>
      </c>
      <c r="I191" s="117" t="s">
        <v>570</v>
      </c>
      <c r="J191" s="47" t="s">
        <v>603</v>
      </c>
      <c r="K191" s="47" t="s">
        <v>564</v>
      </c>
      <c r="L191" s="47"/>
      <c r="M191" s="128" t="s">
        <v>604</v>
      </c>
      <c r="N191" s="128" t="s">
        <v>605</v>
      </c>
      <c r="O191" s="128" t="s">
        <v>567</v>
      </c>
      <c r="P191" s="41">
        <v>120</v>
      </c>
      <c r="Q191" s="41">
        <v>76</v>
      </c>
      <c r="R191" s="41">
        <v>139</v>
      </c>
      <c r="S191" s="126">
        <v>0.8786866000000001</v>
      </c>
      <c r="T191" s="42">
        <v>114</v>
      </c>
      <c r="U191" s="105">
        <v>4.4881889763779528</v>
      </c>
      <c r="V191" s="42">
        <v>70</v>
      </c>
      <c r="W191" s="105">
        <v>2.7559055118110236</v>
      </c>
      <c r="X191" s="42">
        <v>85</v>
      </c>
      <c r="Y191" s="105">
        <v>3.3464566929133857</v>
      </c>
      <c r="Z191" s="121">
        <v>0.75</v>
      </c>
      <c r="AA191" s="105">
        <v>1.6534669663865817</v>
      </c>
      <c r="AB191" s="99">
        <v>12.8</v>
      </c>
      <c r="AC191" s="99">
        <v>3</v>
      </c>
      <c r="AD191" s="99">
        <v>3</v>
      </c>
      <c r="AE191" s="98">
        <v>180</v>
      </c>
      <c r="AF191" s="98">
        <v>36</v>
      </c>
      <c r="AG191" s="32">
        <v>0.89999999999999991</v>
      </c>
      <c r="AH191" s="32" t="s">
        <v>58</v>
      </c>
      <c r="AI191" s="43" t="s">
        <v>568</v>
      </c>
    </row>
    <row r="192" spans="1:35" s="44" customFormat="1" ht="20.100000000000001" customHeight="1">
      <c r="A192" s="37" t="s">
        <v>35</v>
      </c>
      <c r="B192" s="37" t="s">
        <v>559</v>
      </c>
      <c r="C192" s="38">
        <v>360116</v>
      </c>
      <c r="D192" s="117" t="s">
        <v>606</v>
      </c>
      <c r="E192" s="46" t="s">
        <v>561</v>
      </c>
      <c r="F192" s="39" t="s">
        <v>562</v>
      </c>
      <c r="G192" s="32" t="s">
        <v>41</v>
      </c>
      <c r="H192" s="32" t="s">
        <v>40</v>
      </c>
      <c r="I192" s="117" t="s">
        <v>574</v>
      </c>
      <c r="J192" s="47" t="s">
        <v>603</v>
      </c>
      <c r="K192" s="47" t="s">
        <v>564</v>
      </c>
      <c r="L192" s="47"/>
      <c r="M192" s="128" t="s">
        <v>607</v>
      </c>
      <c r="N192" s="128" t="s">
        <v>608</v>
      </c>
      <c r="O192" s="128" t="s">
        <v>567</v>
      </c>
      <c r="P192" s="41">
        <v>211</v>
      </c>
      <c r="Q192" s="41">
        <v>93</v>
      </c>
      <c r="R192" s="41">
        <v>164</v>
      </c>
      <c r="S192" s="126">
        <v>3.0365060000000001</v>
      </c>
      <c r="T192" s="42">
        <v>175</v>
      </c>
      <c r="U192" s="105">
        <v>6.8897637795275584</v>
      </c>
      <c r="V192" s="42">
        <v>87</v>
      </c>
      <c r="W192" s="105">
        <v>3.4251968503937009</v>
      </c>
      <c r="X192" s="42">
        <v>155</v>
      </c>
      <c r="Y192" s="105">
        <v>6.1023622047244102</v>
      </c>
      <c r="Z192" s="121">
        <v>2.8</v>
      </c>
      <c r="AA192" s="105">
        <v>6.1729433411765715</v>
      </c>
      <c r="AB192" s="99">
        <v>12.8</v>
      </c>
      <c r="AC192" s="99">
        <v>15</v>
      </c>
      <c r="AD192" s="99">
        <v>15</v>
      </c>
      <c r="AE192" s="98">
        <v>750</v>
      </c>
      <c r="AF192" s="98">
        <v>180</v>
      </c>
      <c r="AG192" s="32">
        <v>4.5</v>
      </c>
      <c r="AH192" s="32" t="s">
        <v>58</v>
      </c>
      <c r="AI192" s="43" t="s">
        <v>568</v>
      </c>
    </row>
    <row r="193" spans="1:35" s="44" customFormat="1" ht="20.100000000000001" customHeight="1">
      <c r="A193" s="37" t="s">
        <v>35</v>
      </c>
      <c r="B193" s="37" t="s">
        <v>559</v>
      </c>
      <c r="C193" s="38">
        <v>360117</v>
      </c>
      <c r="D193" s="117" t="s">
        <v>609</v>
      </c>
      <c r="E193" s="46" t="s">
        <v>561</v>
      </c>
      <c r="F193" s="39" t="s">
        <v>562</v>
      </c>
      <c r="G193" s="32" t="s">
        <v>41</v>
      </c>
      <c r="H193" s="32" t="s">
        <v>40</v>
      </c>
      <c r="I193" s="117" t="s">
        <v>574</v>
      </c>
      <c r="J193" s="47" t="s">
        <v>603</v>
      </c>
      <c r="K193" s="47" t="s">
        <v>564</v>
      </c>
      <c r="L193" s="47"/>
      <c r="M193" s="128" t="s">
        <v>610</v>
      </c>
      <c r="N193" s="128" t="s">
        <v>611</v>
      </c>
      <c r="O193" s="128" t="s">
        <v>567</v>
      </c>
      <c r="P193" s="41">
        <v>172</v>
      </c>
      <c r="Q193" s="41">
        <v>132</v>
      </c>
      <c r="R193" s="41">
        <v>198</v>
      </c>
      <c r="S193" s="126">
        <v>3.5472212000000001</v>
      </c>
      <c r="T193" s="42">
        <v>166</v>
      </c>
      <c r="U193" s="105">
        <v>6.5354330708661417</v>
      </c>
      <c r="V193" s="42">
        <v>127</v>
      </c>
      <c r="W193" s="105">
        <v>5</v>
      </c>
      <c r="X193" s="42">
        <v>175</v>
      </c>
      <c r="Y193" s="105">
        <v>6.8897637795275584</v>
      </c>
      <c r="Z193" s="121">
        <v>3.3</v>
      </c>
      <c r="AA193" s="105">
        <v>7.2752546521009593</v>
      </c>
      <c r="AB193" s="99">
        <v>12.8</v>
      </c>
      <c r="AC193" s="99">
        <v>18</v>
      </c>
      <c r="AD193" s="99">
        <v>18</v>
      </c>
      <c r="AE193" s="98">
        <v>900</v>
      </c>
      <c r="AF193" s="98">
        <v>216</v>
      </c>
      <c r="AG193" s="32">
        <v>5.3999999999999995</v>
      </c>
      <c r="AH193" s="32" t="s">
        <v>58</v>
      </c>
      <c r="AI193" s="43" t="s">
        <v>568</v>
      </c>
    </row>
    <row r="194" spans="1:35" s="44" customFormat="1" ht="20.100000000000001" customHeight="1">
      <c r="A194" s="37" t="s">
        <v>35</v>
      </c>
      <c r="B194" s="37" t="s">
        <v>559</v>
      </c>
      <c r="C194" s="38">
        <v>360121</v>
      </c>
      <c r="D194" s="117" t="s">
        <v>612</v>
      </c>
      <c r="E194" s="46" t="s">
        <v>561</v>
      </c>
      <c r="F194" s="39" t="s">
        <v>562</v>
      </c>
      <c r="G194" s="32" t="s">
        <v>41</v>
      </c>
      <c r="H194" s="32" t="s">
        <v>40</v>
      </c>
      <c r="I194" s="117" t="s">
        <v>86</v>
      </c>
      <c r="J194" s="47" t="s">
        <v>613</v>
      </c>
      <c r="K194" s="47" t="s">
        <v>564</v>
      </c>
      <c r="L194" s="47"/>
      <c r="M194" s="40" t="s">
        <v>86</v>
      </c>
      <c r="N194" s="40" t="s">
        <v>107</v>
      </c>
      <c r="O194" s="128" t="s">
        <v>567</v>
      </c>
      <c r="P194" s="41">
        <v>183</v>
      </c>
      <c r="Q194" s="41">
        <v>106</v>
      </c>
      <c r="R194" s="41">
        <v>37</v>
      </c>
      <c r="S194" s="126">
        <v>0.6</v>
      </c>
      <c r="T194" s="42">
        <v>133</v>
      </c>
      <c r="U194" s="105">
        <v>5.2362204724409454</v>
      </c>
      <c r="V194" s="42">
        <v>69.5</v>
      </c>
      <c r="W194" s="105">
        <v>2.7362204724409449</v>
      </c>
      <c r="X194" s="42">
        <v>30.5</v>
      </c>
      <c r="Y194" s="105">
        <v>1.2007874015748032</v>
      </c>
      <c r="Z194" s="121">
        <v>0.55000000000000004</v>
      </c>
      <c r="AA194" s="105">
        <v>1.2125424420168269</v>
      </c>
      <c r="AB194" s="99">
        <v>12</v>
      </c>
      <c r="AC194" s="99">
        <v>5</v>
      </c>
      <c r="AD194" s="99">
        <v>5</v>
      </c>
      <c r="AE194" s="98">
        <v>175</v>
      </c>
      <c r="AF194" s="98">
        <v>60</v>
      </c>
      <c r="AG194" s="32">
        <v>1.5</v>
      </c>
      <c r="AH194" s="32"/>
      <c r="AI194" s="43" t="s">
        <v>568</v>
      </c>
    </row>
    <row r="195" spans="1:35" s="44" customFormat="1" ht="20.100000000000001" customHeight="1">
      <c r="A195" s="37" t="s">
        <v>35</v>
      </c>
      <c r="B195" s="37" t="s">
        <v>323</v>
      </c>
      <c r="C195" s="38">
        <v>300879</v>
      </c>
      <c r="D195" s="117" t="s">
        <v>614</v>
      </c>
      <c r="E195" s="39" t="s">
        <v>615</v>
      </c>
      <c r="F195" s="39" t="s">
        <v>39</v>
      </c>
      <c r="G195" s="32" t="s">
        <v>41</v>
      </c>
      <c r="H195" s="32" t="s">
        <v>40</v>
      </c>
      <c r="I195" s="117" t="s">
        <v>86</v>
      </c>
      <c r="J195" s="40" t="s">
        <v>616</v>
      </c>
      <c r="K195" s="40"/>
      <c r="L195" s="40"/>
      <c r="M195" s="128" t="s">
        <v>617</v>
      </c>
      <c r="N195" s="128" t="s">
        <v>618</v>
      </c>
      <c r="O195" s="40" t="s">
        <v>331</v>
      </c>
      <c r="P195" s="41">
        <v>187</v>
      </c>
      <c r="Q195" s="41">
        <v>82</v>
      </c>
      <c r="R195" s="41">
        <v>175</v>
      </c>
      <c r="S195" s="126">
        <v>5.5500195000000003</v>
      </c>
      <c r="T195" s="42">
        <v>181</v>
      </c>
      <c r="U195" s="105">
        <v>7.1259842519685037</v>
      </c>
      <c r="V195" s="42">
        <v>77</v>
      </c>
      <c r="W195" s="105">
        <v>3.0314960629921264</v>
      </c>
      <c r="X195" s="42">
        <v>167</v>
      </c>
      <c r="Y195" s="105">
        <v>6.5748031496063</v>
      </c>
      <c r="Z195" s="121">
        <v>5.3</v>
      </c>
      <c r="AA195" s="105">
        <v>11.684499895798512</v>
      </c>
      <c r="AB195" s="32">
        <v>12</v>
      </c>
      <c r="AC195" s="99">
        <v>22.1</v>
      </c>
      <c r="AD195" s="99">
        <v>20</v>
      </c>
      <c r="AE195" s="98">
        <v>180</v>
      </c>
      <c r="AF195" s="98" t="s">
        <v>49</v>
      </c>
      <c r="AG195" s="32">
        <v>6.63</v>
      </c>
      <c r="AH195" s="32" t="s">
        <v>58</v>
      </c>
      <c r="AI195" s="43" t="s">
        <v>619</v>
      </c>
    </row>
    <row r="196" spans="1:35" s="44" customFormat="1" ht="20.100000000000001" customHeight="1">
      <c r="A196" s="37" t="s">
        <v>620</v>
      </c>
      <c r="B196" s="37" t="s">
        <v>323</v>
      </c>
      <c r="C196" s="38">
        <v>300901</v>
      </c>
      <c r="D196" s="117" t="s">
        <v>621</v>
      </c>
      <c r="E196" s="39" t="s">
        <v>615</v>
      </c>
      <c r="F196" s="39" t="s">
        <v>39</v>
      </c>
      <c r="G196" s="32" t="s">
        <v>41</v>
      </c>
      <c r="H196" s="32" t="s">
        <v>40</v>
      </c>
      <c r="I196" s="117" t="s">
        <v>622</v>
      </c>
      <c r="J196" s="40" t="s">
        <v>616</v>
      </c>
      <c r="K196" s="40"/>
      <c r="L196" s="40"/>
      <c r="M196" s="128" t="s">
        <v>623</v>
      </c>
      <c r="N196" s="128" t="s">
        <v>624</v>
      </c>
      <c r="O196" s="40" t="s">
        <v>331</v>
      </c>
      <c r="P196" s="41">
        <v>211</v>
      </c>
      <c r="Q196" s="41">
        <v>131</v>
      </c>
      <c r="R196" s="41">
        <v>191</v>
      </c>
      <c r="S196" s="126">
        <v>6.75</v>
      </c>
      <c r="T196" s="42">
        <v>195</v>
      </c>
      <c r="U196" s="105">
        <v>7.6771653543307083</v>
      </c>
      <c r="V196" s="42">
        <v>125</v>
      </c>
      <c r="W196" s="105">
        <v>4.9212598425196852</v>
      </c>
      <c r="X196" s="42">
        <v>176</v>
      </c>
      <c r="Y196" s="105">
        <v>6.9291338582677167</v>
      </c>
      <c r="Z196" s="121">
        <v>6.4</v>
      </c>
      <c r="AA196" s="105">
        <v>14.109584779832165</v>
      </c>
      <c r="AB196" s="32">
        <v>12</v>
      </c>
      <c r="AC196" s="99">
        <v>28</v>
      </c>
      <c r="AD196" s="99" t="s">
        <v>48</v>
      </c>
      <c r="AE196" s="98">
        <v>300</v>
      </c>
      <c r="AF196" s="98" t="s">
        <v>49</v>
      </c>
      <c r="AG196" s="32">
        <v>8.4</v>
      </c>
      <c r="AH196" s="32" t="s">
        <v>50</v>
      </c>
      <c r="AI196" s="43" t="s">
        <v>619</v>
      </c>
    </row>
    <row r="197" spans="1:35" s="44" customFormat="1" ht="20.100000000000001" customHeight="1">
      <c r="A197" s="37" t="s">
        <v>620</v>
      </c>
      <c r="B197" s="37" t="s">
        <v>323</v>
      </c>
      <c r="C197" s="38">
        <v>300902</v>
      </c>
      <c r="D197" s="117" t="s">
        <v>625</v>
      </c>
      <c r="E197" s="39" t="s">
        <v>615</v>
      </c>
      <c r="F197" s="39" t="s">
        <v>39</v>
      </c>
      <c r="G197" s="32" t="s">
        <v>41</v>
      </c>
      <c r="H197" s="32" t="s">
        <v>40</v>
      </c>
      <c r="I197" s="117" t="s">
        <v>622</v>
      </c>
      <c r="J197" s="40" t="s">
        <v>616</v>
      </c>
      <c r="K197" s="40"/>
      <c r="L197" s="40"/>
      <c r="M197" s="128" t="s">
        <v>626</v>
      </c>
      <c r="N197" s="128" t="s">
        <v>627</v>
      </c>
      <c r="O197" s="40" t="s">
        <v>331</v>
      </c>
      <c r="P197" s="41">
        <v>211</v>
      </c>
      <c r="Q197" s="41">
        <v>131</v>
      </c>
      <c r="R197" s="41">
        <v>191</v>
      </c>
      <c r="S197" s="126">
        <v>6.75</v>
      </c>
      <c r="T197" s="42">
        <v>195</v>
      </c>
      <c r="U197" s="105">
        <v>7.6771653543307083</v>
      </c>
      <c r="V197" s="42">
        <v>125</v>
      </c>
      <c r="W197" s="105">
        <v>4.9212598425196852</v>
      </c>
      <c r="X197" s="42">
        <v>176</v>
      </c>
      <c r="Y197" s="105">
        <v>6.9291338582677167</v>
      </c>
      <c r="Z197" s="121">
        <v>6.4</v>
      </c>
      <c r="AA197" s="105">
        <v>14.109584779832165</v>
      </c>
      <c r="AB197" s="32">
        <v>12</v>
      </c>
      <c r="AC197" s="99">
        <v>28</v>
      </c>
      <c r="AD197" s="99" t="s">
        <v>48</v>
      </c>
      <c r="AE197" s="98">
        <v>300</v>
      </c>
      <c r="AF197" s="98" t="s">
        <v>49</v>
      </c>
      <c r="AG197" s="32">
        <v>8.4</v>
      </c>
      <c r="AH197" s="32" t="s">
        <v>58</v>
      </c>
      <c r="AI197" s="43" t="s">
        <v>619</v>
      </c>
    </row>
    <row r="198" spans="1:35" s="44" customFormat="1" ht="20.100000000000001" customHeight="1">
      <c r="A198" s="37" t="s">
        <v>620</v>
      </c>
      <c r="B198" s="37" t="s">
        <v>323</v>
      </c>
      <c r="C198" s="38">
        <v>300877</v>
      </c>
      <c r="D198" s="117" t="s">
        <v>628</v>
      </c>
      <c r="E198" s="39" t="s">
        <v>615</v>
      </c>
      <c r="F198" s="39" t="s">
        <v>39</v>
      </c>
      <c r="G198" s="32" t="s">
        <v>41</v>
      </c>
      <c r="H198" s="32" t="s">
        <v>40</v>
      </c>
      <c r="I198" s="117" t="s">
        <v>622</v>
      </c>
      <c r="J198" s="40" t="s">
        <v>616</v>
      </c>
      <c r="K198" s="40"/>
      <c r="L198" s="40"/>
      <c r="M198" s="128" t="s">
        <v>629</v>
      </c>
      <c r="N198" s="128" t="s">
        <v>630</v>
      </c>
      <c r="O198" s="40" t="s">
        <v>331</v>
      </c>
      <c r="P198" s="41">
        <v>211</v>
      </c>
      <c r="Q198" s="41">
        <v>131</v>
      </c>
      <c r="R198" s="41">
        <v>191</v>
      </c>
      <c r="S198" s="126">
        <v>7</v>
      </c>
      <c r="T198" s="42">
        <v>195</v>
      </c>
      <c r="U198" s="105">
        <v>7.6771653543307083</v>
      </c>
      <c r="V198" s="42">
        <v>125</v>
      </c>
      <c r="W198" s="105">
        <v>4.9212598425196852</v>
      </c>
      <c r="X198" s="42">
        <v>176</v>
      </c>
      <c r="Y198" s="105">
        <v>6.9291338582677167</v>
      </c>
      <c r="Z198" s="121">
        <v>6.65</v>
      </c>
      <c r="AA198" s="105">
        <v>14.660740435294359</v>
      </c>
      <c r="AB198" s="32">
        <v>12</v>
      </c>
      <c r="AC198" s="99">
        <v>32</v>
      </c>
      <c r="AD198" s="99" t="s">
        <v>48</v>
      </c>
      <c r="AE198" s="98">
        <v>400</v>
      </c>
      <c r="AF198" s="98" t="s">
        <v>49</v>
      </c>
      <c r="AG198" s="32">
        <v>9.6</v>
      </c>
      <c r="AH198" s="32" t="s">
        <v>50</v>
      </c>
      <c r="AI198" s="43" t="s">
        <v>619</v>
      </c>
    </row>
    <row r="199" spans="1:35" s="44" customFormat="1" ht="20.100000000000001" customHeight="1">
      <c r="A199" s="37" t="s">
        <v>620</v>
      </c>
      <c r="B199" s="37" t="s">
        <v>323</v>
      </c>
      <c r="C199" s="38">
        <v>300878</v>
      </c>
      <c r="D199" s="117" t="s">
        <v>631</v>
      </c>
      <c r="E199" s="39" t="s">
        <v>615</v>
      </c>
      <c r="F199" s="39" t="s">
        <v>39</v>
      </c>
      <c r="G199" s="32" t="s">
        <v>41</v>
      </c>
      <c r="H199" s="32" t="s">
        <v>40</v>
      </c>
      <c r="I199" s="117" t="s">
        <v>86</v>
      </c>
      <c r="J199" s="40" t="s">
        <v>616</v>
      </c>
      <c r="K199" s="40"/>
      <c r="L199" s="40"/>
      <c r="M199" s="128" t="s">
        <v>632</v>
      </c>
      <c r="N199" s="128" t="s">
        <v>633</v>
      </c>
      <c r="O199" s="40" t="s">
        <v>331</v>
      </c>
      <c r="P199" s="41">
        <v>211</v>
      </c>
      <c r="Q199" s="41">
        <v>131</v>
      </c>
      <c r="R199" s="41">
        <v>191</v>
      </c>
      <c r="S199" s="126">
        <v>7</v>
      </c>
      <c r="T199" s="42">
        <v>195</v>
      </c>
      <c r="U199" s="105">
        <v>7.6771653543307083</v>
      </c>
      <c r="V199" s="42">
        <v>125</v>
      </c>
      <c r="W199" s="105">
        <v>4.9212598425196852</v>
      </c>
      <c r="X199" s="42">
        <v>176</v>
      </c>
      <c r="Y199" s="105">
        <v>6.9291338582677167</v>
      </c>
      <c r="Z199" s="121">
        <v>6.65</v>
      </c>
      <c r="AA199" s="105">
        <v>14.660740435294359</v>
      </c>
      <c r="AB199" s="32">
        <v>12</v>
      </c>
      <c r="AC199" s="99">
        <v>32</v>
      </c>
      <c r="AD199" s="99" t="s">
        <v>48</v>
      </c>
      <c r="AE199" s="98">
        <v>400</v>
      </c>
      <c r="AF199" s="98" t="s">
        <v>48</v>
      </c>
      <c r="AG199" s="32">
        <v>9.6</v>
      </c>
      <c r="AH199" s="32" t="s">
        <v>58</v>
      </c>
      <c r="AI199" s="43" t="s">
        <v>619</v>
      </c>
    </row>
    <row r="200" spans="1:35" s="44" customFormat="1" ht="20.100000000000001" customHeight="1">
      <c r="A200" s="37" t="s">
        <v>620</v>
      </c>
      <c r="B200" s="37" t="s">
        <v>323</v>
      </c>
      <c r="C200" s="38">
        <v>300893</v>
      </c>
      <c r="D200" s="117" t="s">
        <v>634</v>
      </c>
      <c r="E200" s="39" t="s">
        <v>615</v>
      </c>
      <c r="F200" s="39" t="s">
        <v>39</v>
      </c>
      <c r="G200" s="32" t="s">
        <v>41</v>
      </c>
      <c r="H200" s="32" t="s">
        <v>40</v>
      </c>
      <c r="I200" s="117" t="s">
        <v>86</v>
      </c>
      <c r="J200" s="40" t="s">
        <v>616</v>
      </c>
      <c r="K200" s="40"/>
      <c r="L200" s="40"/>
      <c r="M200" s="128" t="s">
        <v>635</v>
      </c>
      <c r="N200" s="128" t="s">
        <v>636</v>
      </c>
      <c r="O200" s="40" t="s">
        <v>331</v>
      </c>
      <c r="P200" s="135" t="s">
        <v>637</v>
      </c>
      <c r="Q200" s="135"/>
      <c r="R200" s="135"/>
      <c r="S200" s="126" t="s">
        <v>638</v>
      </c>
      <c r="T200" s="42">
        <v>90</v>
      </c>
      <c r="U200" s="105">
        <v>3.5433070866141736</v>
      </c>
      <c r="V200" s="42">
        <v>70</v>
      </c>
      <c r="W200" s="105">
        <v>2.7559055118110236</v>
      </c>
      <c r="X200" s="42">
        <v>107</v>
      </c>
      <c r="Y200" s="105">
        <v>4.21259842519685</v>
      </c>
      <c r="Z200" s="121">
        <v>1.39</v>
      </c>
      <c r="AA200" s="105">
        <v>3.0644254443697978</v>
      </c>
      <c r="AB200" s="32">
        <v>12</v>
      </c>
      <c r="AC200" s="99">
        <v>4.5</v>
      </c>
      <c r="AD200" s="99">
        <v>4.2</v>
      </c>
      <c r="AE200" s="98" t="s">
        <v>48</v>
      </c>
      <c r="AF200" s="98" t="s">
        <v>49</v>
      </c>
      <c r="AG200" s="32">
        <v>1.3499999999999999</v>
      </c>
      <c r="AH200" s="32" t="s">
        <v>50</v>
      </c>
      <c r="AI200" s="43" t="s">
        <v>619</v>
      </c>
    </row>
    <row r="201" spans="1:35" s="44" customFormat="1" ht="20.100000000000001" customHeight="1">
      <c r="A201" s="37" t="s">
        <v>620</v>
      </c>
      <c r="B201" s="37" t="s">
        <v>323</v>
      </c>
      <c r="C201" s="38">
        <v>300892</v>
      </c>
      <c r="D201" s="117" t="s">
        <v>639</v>
      </c>
      <c r="E201" s="39" t="s">
        <v>615</v>
      </c>
      <c r="F201" s="39" t="s">
        <v>39</v>
      </c>
      <c r="G201" s="32" t="s">
        <v>41</v>
      </c>
      <c r="H201" s="32" t="s">
        <v>40</v>
      </c>
      <c r="I201" s="117" t="s">
        <v>49</v>
      </c>
      <c r="J201" s="40" t="s">
        <v>616</v>
      </c>
      <c r="K201" s="40"/>
      <c r="L201" s="40"/>
      <c r="M201" s="128" t="s">
        <v>640</v>
      </c>
      <c r="N201" s="128" t="s">
        <v>641</v>
      </c>
      <c r="O201" s="40" t="s">
        <v>331</v>
      </c>
      <c r="P201" s="135" t="s">
        <v>637</v>
      </c>
      <c r="Q201" s="135"/>
      <c r="R201" s="135"/>
      <c r="S201" s="126" t="s">
        <v>638</v>
      </c>
      <c r="T201" s="42">
        <v>151</v>
      </c>
      <c r="U201" s="105">
        <v>5.9448818897637796</v>
      </c>
      <c r="V201" s="42">
        <v>65</v>
      </c>
      <c r="W201" s="105">
        <v>2.5590551181102366</v>
      </c>
      <c r="X201" s="42">
        <v>99.5</v>
      </c>
      <c r="Y201" s="105">
        <v>3.9173228346456694</v>
      </c>
      <c r="Z201" s="121">
        <v>2.0299999999999998</v>
      </c>
      <c r="AA201" s="105">
        <v>4.4753839223530143</v>
      </c>
      <c r="AB201" s="32">
        <v>12</v>
      </c>
      <c r="AC201" s="99">
        <v>7</v>
      </c>
      <c r="AD201" s="99">
        <v>6.7</v>
      </c>
      <c r="AE201" s="98" t="s">
        <v>48</v>
      </c>
      <c r="AF201" s="98" t="s">
        <v>49</v>
      </c>
      <c r="AG201" s="32">
        <v>2.1</v>
      </c>
      <c r="AH201" s="32"/>
      <c r="AI201" s="43" t="s">
        <v>619</v>
      </c>
    </row>
    <row r="202" spans="1:35" s="44" customFormat="1" ht="20.100000000000001" customHeight="1">
      <c r="A202" s="37" t="s">
        <v>620</v>
      </c>
      <c r="B202" s="37" t="s">
        <v>642</v>
      </c>
      <c r="C202" s="38">
        <v>300921</v>
      </c>
      <c r="D202" s="117" t="s">
        <v>643</v>
      </c>
      <c r="E202" s="39" t="s">
        <v>644</v>
      </c>
      <c r="F202" s="39" t="s">
        <v>39</v>
      </c>
      <c r="G202" s="32" t="s">
        <v>41</v>
      </c>
      <c r="H202" s="32" t="s">
        <v>40</v>
      </c>
      <c r="I202" s="117" t="s">
        <v>200</v>
      </c>
      <c r="J202" s="40" t="s">
        <v>645</v>
      </c>
      <c r="K202" s="40"/>
      <c r="L202" s="40"/>
      <c r="M202" s="128" t="s">
        <v>646</v>
      </c>
      <c r="N202" s="128" t="s">
        <v>647</v>
      </c>
      <c r="O202" s="40" t="s">
        <v>648</v>
      </c>
      <c r="P202" s="41" t="s">
        <v>638</v>
      </c>
      <c r="Q202" s="41" t="s">
        <v>638</v>
      </c>
      <c r="R202" s="41" t="s">
        <v>638</v>
      </c>
      <c r="S202" s="126" t="s">
        <v>638</v>
      </c>
      <c r="T202" s="42">
        <v>196</v>
      </c>
      <c r="U202" s="105">
        <v>7.7165354330708658</v>
      </c>
      <c r="V202" s="42">
        <v>132</v>
      </c>
      <c r="W202" s="105">
        <v>5.1968503937007871</v>
      </c>
      <c r="X202" s="42">
        <v>180</v>
      </c>
      <c r="Y202" s="105">
        <v>7.0866141732283472</v>
      </c>
      <c r="Z202" s="121">
        <v>8.4</v>
      </c>
      <c r="AA202" s="105">
        <v>18.518830023529716</v>
      </c>
      <c r="AB202" s="32">
        <v>12</v>
      </c>
      <c r="AC202" s="99">
        <v>29</v>
      </c>
      <c r="AD202" s="99" t="s">
        <v>48</v>
      </c>
      <c r="AE202" s="98">
        <v>355</v>
      </c>
      <c r="AF202" s="98" t="s">
        <v>49</v>
      </c>
      <c r="AG202" s="32">
        <v>8.6999999999999993</v>
      </c>
      <c r="AH202" s="32" t="s">
        <v>50</v>
      </c>
      <c r="AI202" s="43" t="s">
        <v>649</v>
      </c>
    </row>
    <row r="203" spans="1:35" s="44" customFormat="1" ht="20.100000000000001" customHeight="1">
      <c r="A203" s="37" t="s">
        <v>620</v>
      </c>
      <c r="B203" s="37" t="s">
        <v>650</v>
      </c>
      <c r="C203" s="38">
        <v>300861</v>
      </c>
      <c r="D203" s="117" t="s">
        <v>651</v>
      </c>
      <c r="E203" s="39" t="s">
        <v>644</v>
      </c>
      <c r="F203" s="39" t="s">
        <v>39</v>
      </c>
      <c r="G203" s="32" t="s">
        <v>41</v>
      </c>
      <c r="H203" s="32" t="s">
        <v>40</v>
      </c>
      <c r="I203" s="117" t="s">
        <v>49</v>
      </c>
      <c r="J203" s="40" t="s">
        <v>645</v>
      </c>
      <c r="K203" s="40"/>
      <c r="L203" s="40"/>
      <c r="M203" s="128" t="s">
        <v>652</v>
      </c>
      <c r="N203" s="40" t="s">
        <v>107</v>
      </c>
      <c r="O203" s="40" t="s">
        <v>648</v>
      </c>
      <c r="P203" s="41" t="s">
        <v>638</v>
      </c>
      <c r="Q203" s="41" t="s">
        <v>638</v>
      </c>
      <c r="R203" s="41" t="s">
        <v>638</v>
      </c>
      <c r="S203" s="126" t="s">
        <v>638</v>
      </c>
      <c r="T203" s="42">
        <v>195</v>
      </c>
      <c r="U203" s="105">
        <v>7.6771653543307083</v>
      </c>
      <c r="V203" s="42">
        <v>126</v>
      </c>
      <c r="W203" s="105">
        <v>4.9606299212598426</v>
      </c>
      <c r="X203" s="42">
        <v>222</v>
      </c>
      <c r="Y203" s="105">
        <v>8.7401574803149611</v>
      </c>
      <c r="Z203" s="121">
        <v>9.6</v>
      </c>
      <c r="AA203" s="105">
        <v>21.164377169748246</v>
      </c>
      <c r="AB203" s="32">
        <v>12</v>
      </c>
      <c r="AC203" s="99">
        <v>36</v>
      </c>
      <c r="AD203" s="99" t="s">
        <v>48</v>
      </c>
      <c r="AE203" s="98">
        <v>335</v>
      </c>
      <c r="AF203" s="98" t="s">
        <v>49</v>
      </c>
      <c r="AG203" s="32">
        <v>10.799999999999999</v>
      </c>
      <c r="AH203" s="32" t="s">
        <v>653</v>
      </c>
      <c r="AI203" s="43" t="s">
        <v>649</v>
      </c>
    </row>
    <row r="204" spans="1:35" s="44" customFormat="1" ht="20.100000000000001" customHeight="1">
      <c r="A204" s="37" t="s">
        <v>620</v>
      </c>
      <c r="B204" s="37" t="s">
        <v>654</v>
      </c>
      <c r="C204" s="130">
        <v>300885</v>
      </c>
      <c r="D204" s="117" t="s">
        <v>655</v>
      </c>
      <c r="E204" s="39" t="s">
        <v>644</v>
      </c>
      <c r="F204" s="39" t="s">
        <v>39</v>
      </c>
      <c r="G204" s="32" t="s">
        <v>41</v>
      </c>
      <c r="H204" s="32" t="s">
        <v>40</v>
      </c>
      <c r="I204" s="117" t="s">
        <v>49</v>
      </c>
      <c r="J204" s="40" t="s">
        <v>645</v>
      </c>
      <c r="K204" s="40"/>
      <c r="L204" s="40"/>
      <c r="M204" s="128" t="s">
        <v>656</v>
      </c>
      <c r="N204" s="40" t="s">
        <v>107</v>
      </c>
      <c r="O204" s="40" t="s">
        <v>648</v>
      </c>
      <c r="P204" s="41" t="s">
        <v>638</v>
      </c>
      <c r="Q204" s="41" t="s">
        <v>638</v>
      </c>
      <c r="R204" s="41" t="s">
        <v>638</v>
      </c>
      <c r="S204" s="126" t="s">
        <v>638</v>
      </c>
      <c r="T204" s="42">
        <v>195</v>
      </c>
      <c r="U204" s="105">
        <v>7.6771653543307083</v>
      </c>
      <c r="V204" s="42">
        <v>126</v>
      </c>
      <c r="W204" s="105">
        <v>4.9606299212598426</v>
      </c>
      <c r="X204" s="42">
        <v>222</v>
      </c>
      <c r="Y204" s="105">
        <v>8.7401574803149611</v>
      </c>
      <c r="Z204" s="121">
        <v>9.6</v>
      </c>
      <c r="AA204" s="105">
        <v>21.164377169748246</v>
      </c>
      <c r="AB204" s="32">
        <v>12</v>
      </c>
      <c r="AC204" s="99">
        <v>36</v>
      </c>
      <c r="AD204" s="99" t="s">
        <v>48</v>
      </c>
      <c r="AE204" s="98">
        <v>335</v>
      </c>
      <c r="AF204" s="98" t="s">
        <v>49</v>
      </c>
      <c r="AG204" s="32">
        <v>10.799999999999999</v>
      </c>
      <c r="AH204" s="32" t="s">
        <v>50</v>
      </c>
      <c r="AI204" s="43" t="s">
        <v>649</v>
      </c>
    </row>
    <row r="205" spans="1:35" s="44" customFormat="1" ht="20.100000000000001" customHeight="1">
      <c r="A205" s="37" t="s">
        <v>620</v>
      </c>
      <c r="B205" s="37" t="s">
        <v>657</v>
      </c>
      <c r="C205" s="38">
        <v>300862</v>
      </c>
      <c r="D205" s="117" t="s">
        <v>658</v>
      </c>
      <c r="E205" s="39" t="s">
        <v>644</v>
      </c>
      <c r="F205" s="39" t="s">
        <v>39</v>
      </c>
      <c r="G205" s="32" t="s">
        <v>41</v>
      </c>
      <c r="H205" s="32" t="s">
        <v>40</v>
      </c>
      <c r="I205" s="117" t="s">
        <v>49</v>
      </c>
      <c r="J205" s="40" t="s">
        <v>645</v>
      </c>
      <c r="K205" s="40"/>
      <c r="L205" s="40"/>
      <c r="M205" s="128" t="s">
        <v>659</v>
      </c>
      <c r="N205" s="40" t="s">
        <v>107</v>
      </c>
      <c r="O205" s="40" t="s">
        <v>648</v>
      </c>
      <c r="P205" s="41" t="s">
        <v>638</v>
      </c>
      <c r="Q205" s="41" t="s">
        <v>638</v>
      </c>
      <c r="R205" s="41" t="s">
        <v>638</v>
      </c>
      <c r="S205" s="126" t="s">
        <v>638</v>
      </c>
      <c r="T205" s="42">
        <v>236</v>
      </c>
      <c r="U205" s="105">
        <v>9.2913385826771648</v>
      </c>
      <c r="V205" s="42">
        <v>128</v>
      </c>
      <c r="W205" s="105">
        <v>5.0393700787401574</v>
      </c>
      <c r="X205" s="42">
        <v>222</v>
      </c>
      <c r="Y205" s="105">
        <v>8.7401574803149611</v>
      </c>
      <c r="Z205" s="121">
        <v>11.6</v>
      </c>
      <c r="AA205" s="105">
        <v>25.573622413445801</v>
      </c>
      <c r="AB205" s="32">
        <v>12</v>
      </c>
      <c r="AC205" s="99">
        <v>45</v>
      </c>
      <c r="AD205" s="99" t="s">
        <v>48</v>
      </c>
      <c r="AE205" s="98">
        <v>350</v>
      </c>
      <c r="AF205" s="98" t="s">
        <v>49</v>
      </c>
      <c r="AG205" s="32">
        <v>13.5</v>
      </c>
      <c r="AH205" s="32" t="s">
        <v>653</v>
      </c>
      <c r="AI205" s="43" t="s">
        <v>649</v>
      </c>
    </row>
    <row r="206" spans="1:35" s="44" customFormat="1" ht="20.100000000000001" customHeight="1">
      <c r="A206" s="37" t="s">
        <v>620</v>
      </c>
      <c r="B206" s="37" t="s">
        <v>660</v>
      </c>
      <c r="C206" s="38">
        <v>300886</v>
      </c>
      <c r="D206" s="117" t="s">
        <v>661</v>
      </c>
      <c r="E206" s="39" t="s">
        <v>644</v>
      </c>
      <c r="F206" s="39" t="s">
        <v>39</v>
      </c>
      <c r="G206" s="32" t="s">
        <v>41</v>
      </c>
      <c r="H206" s="32" t="s">
        <v>40</v>
      </c>
      <c r="I206" s="117" t="s">
        <v>49</v>
      </c>
      <c r="J206" s="40" t="s">
        <v>645</v>
      </c>
      <c r="K206" s="40"/>
      <c r="L206" s="40"/>
      <c r="M206" s="128" t="s">
        <v>662</v>
      </c>
      <c r="N206" s="40" t="s">
        <v>107</v>
      </c>
      <c r="O206" s="40" t="s">
        <v>648</v>
      </c>
      <c r="P206" s="41" t="s">
        <v>638</v>
      </c>
      <c r="Q206" s="41" t="s">
        <v>638</v>
      </c>
      <c r="R206" s="41" t="s">
        <v>638</v>
      </c>
      <c r="S206" s="126" t="s">
        <v>638</v>
      </c>
      <c r="T206" s="42">
        <v>236</v>
      </c>
      <c r="U206" s="105">
        <v>9.2913385826771648</v>
      </c>
      <c r="V206" s="42">
        <v>128</v>
      </c>
      <c r="W206" s="105">
        <v>5.0393700787401574</v>
      </c>
      <c r="X206" s="42">
        <v>222</v>
      </c>
      <c r="Y206" s="105">
        <v>8.7401574803149611</v>
      </c>
      <c r="Z206" s="121">
        <v>11.6</v>
      </c>
      <c r="AA206" s="105">
        <v>25.573622413445801</v>
      </c>
      <c r="AB206" s="32">
        <v>12</v>
      </c>
      <c r="AC206" s="99">
        <v>45</v>
      </c>
      <c r="AD206" s="99" t="s">
        <v>48</v>
      </c>
      <c r="AE206" s="98">
        <v>350</v>
      </c>
      <c r="AF206" s="98" t="s">
        <v>49</v>
      </c>
      <c r="AG206" s="32">
        <v>13.5</v>
      </c>
      <c r="AH206" s="32" t="s">
        <v>50</v>
      </c>
      <c r="AI206" s="43" t="s">
        <v>649</v>
      </c>
    </row>
    <row r="207" spans="1:35" s="44" customFormat="1" ht="20.100000000000001" customHeight="1">
      <c r="A207" s="37" t="s">
        <v>620</v>
      </c>
      <c r="B207" s="37" t="s">
        <v>36</v>
      </c>
      <c r="C207" s="38">
        <v>310539</v>
      </c>
      <c r="D207" s="117" t="s">
        <v>663</v>
      </c>
      <c r="E207" s="39" t="s">
        <v>38</v>
      </c>
      <c r="F207" s="39" t="s">
        <v>39</v>
      </c>
      <c r="G207" s="32" t="s">
        <v>40</v>
      </c>
      <c r="H207" s="32" t="s">
        <v>41</v>
      </c>
      <c r="I207" s="117" t="s">
        <v>200</v>
      </c>
      <c r="J207" s="40" t="s">
        <v>664</v>
      </c>
      <c r="K207" s="40"/>
      <c r="L207" s="40"/>
      <c r="M207" s="128" t="s">
        <v>665</v>
      </c>
      <c r="N207" s="128" t="s">
        <v>666</v>
      </c>
      <c r="O207" s="40" t="s">
        <v>47</v>
      </c>
      <c r="P207" s="41">
        <v>280</v>
      </c>
      <c r="Q207" s="41">
        <v>201</v>
      </c>
      <c r="R207" s="41">
        <v>208</v>
      </c>
      <c r="S207" s="126">
        <v>7.9</v>
      </c>
      <c r="T207" s="42">
        <v>184</v>
      </c>
      <c r="U207" s="105">
        <v>7.2440944881889768</v>
      </c>
      <c r="V207" s="42">
        <v>124</v>
      </c>
      <c r="W207" s="105">
        <v>4.8818897637795269</v>
      </c>
      <c r="X207" s="42">
        <v>175</v>
      </c>
      <c r="Y207" s="105">
        <v>6.8897637795275584</v>
      </c>
      <c r="Z207" s="121">
        <v>7.07</v>
      </c>
      <c r="AA207" s="105">
        <v>15.586681936470844</v>
      </c>
      <c r="AB207" s="32">
        <v>12</v>
      </c>
      <c r="AC207" s="99">
        <v>25.3</v>
      </c>
      <c r="AD207" s="99">
        <v>24</v>
      </c>
      <c r="AE207" s="98">
        <v>220</v>
      </c>
      <c r="AF207" s="98" t="s">
        <v>49</v>
      </c>
      <c r="AG207" s="32">
        <v>7.59</v>
      </c>
      <c r="AH207" s="32" t="s">
        <v>58</v>
      </c>
      <c r="AI207" s="43" t="s">
        <v>667</v>
      </c>
    </row>
    <row r="208" spans="1:35" s="44" customFormat="1" ht="20.100000000000001" customHeight="1">
      <c r="A208" s="37" t="s">
        <v>620</v>
      </c>
      <c r="B208" s="37" t="s">
        <v>36</v>
      </c>
      <c r="C208" s="38">
        <v>310540</v>
      </c>
      <c r="D208" s="117" t="s">
        <v>668</v>
      </c>
      <c r="E208" s="39" t="s">
        <v>38</v>
      </c>
      <c r="F208" s="39" t="s">
        <v>39</v>
      </c>
      <c r="G208" s="32" t="s">
        <v>40</v>
      </c>
      <c r="H208" s="32" t="s">
        <v>41</v>
      </c>
      <c r="I208" s="117" t="s">
        <v>200</v>
      </c>
      <c r="J208" s="40" t="s">
        <v>664</v>
      </c>
      <c r="K208" s="40"/>
      <c r="L208" s="40"/>
      <c r="M208" s="128" t="s">
        <v>669</v>
      </c>
      <c r="N208" s="128" t="s">
        <v>670</v>
      </c>
      <c r="O208" s="40" t="s">
        <v>47</v>
      </c>
      <c r="P208" s="41">
        <v>280</v>
      </c>
      <c r="Q208" s="41">
        <v>201</v>
      </c>
      <c r="R208" s="41">
        <v>208</v>
      </c>
      <c r="S208" s="126">
        <v>7.9</v>
      </c>
      <c r="T208" s="42">
        <v>184</v>
      </c>
      <c r="U208" s="105">
        <v>7.2440944881889768</v>
      </c>
      <c r="V208" s="42">
        <v>124</v>
      </c>
      <c r="W208" s="105">
        <v>4.8818897637795269</v>
      </c>
      <c r="X208" s="42">
        <v>175</v>
      </c>
      <c r="Y208" s="105">
        <v>6.8897637795275584</v>
      </c>
      <c r="Z208" s="121">
        <v>7.07</v>
      </c>
      <c r="AA208" s="105">
        <v>15.586681936470844</v>
      </c>
      <c r="AB208" s="32">
        <v>12</v>
      </c>
      <c r="AC208" s="99">
        <v>25.3</v>
      </c>
      <c r="AD208" s="99">
        <v>24</v>
      </c>
      <c r="AE208" s="98">
        <v>220</v>
      </c>
      <c r="AF208" s="98" t="s">
        <v>49</v>
      </c>
      <c r="AG208" s="32">
        <v>7.59</v>
      </c>
      <c r="AH208" s="32" t="s">
        <v>50</v>
      </c>
      <c r="AI208" s="43" t="s">
        <v>667</v>
      </c>
    </row>
    <row r="209" spans="1:35" s="48" customFormat="1" ht="20.100000000000001" customHeight="1">
      <c r="A209" s="37" t="s">
        <v>620</v>
      </c>
      <c r="B209" s="37" t="s">
        <v>36</v>
      </c>
      <c r="C209" s="38">
        <v>310691</v>
      </c>
      <c r="D209" s="117" t="s">
        <v>671</v>
      </c>
      <c r="E209" s="39" t="s">
        <v>38</v>
      </c>
      <c r="F209" s="39" t="s">
        <v>39</v>
      </c>
      <c r="G209" s="32" t="s">
        <v>40</v>
      </c>
      <c r="H209" s="32" t="s">
        <v>41</v>
      </c>
      <c r="I209" s="117" t="s">
        <v>622</v>
      </c>
      <c r="J209" s="40" t="s">
        <v>664</v>
      </c>
      <c r="K209" s="40"/>
      <c r="L209" s="40"/>
      <c r="M209" s="128" t="s">
        <v>672</v>
      </c>
      <c r="N209" s="128" t="s">
        <v>673</v>
      </c>
      <c r="O209" s="40" t="s">
        <v>47</v>
      </c>
      <c r="P209" s="41">
        <v>286</v>
      </c>
      <c r="Q209" s="41">
        <v>202</v>
      </c>
      <c r="R209" s="41">
        <v>206</v>
      </c>
      <c r="S209" s="126">
        <v>8.5</v>
      </c>
      <c r="T209" s="42">
        <v>195</v>
      </c>
      <c r="U209" s="105">
        <v>7.6771653543307083</v>
      </c>
      <c r="V209" s="42">
        <v>130</v>
      </c>
      <c r="W209" s="105">
        <v>5.1181102362204731</v>
      </c>
      <c r="X209" s="42">
        <v>180</v>
      </c>
      <c r="Y209" s="105">
        <v>7.0866141732283472</v>
      </c>
      <c r="Z209" s="121">
        <v>7.2203999999999997</v>
      </c>
      <c r="AA209" s="105">
        <v>15.9182571787969</v>
      </c>
      <c r="AB209" s="32">
        <v>12</v>
      </c>
      <c r="AC209" s="99">
        <v>25.2</v>
      </c>
      <c r="AD209" s="99">
        <v>24</v>
      </c>
      <c r="AE209" s="98">
        <v>220</v>
      </c>
      <c r="AF209" s="98" t="s">
        <v>49</v>
      </c>
      <c r="AG209" s="32">
        <v>7.56</v>
      </c>
      <c r="AH209" s="32" t="s">
        <v>50</v>
      </c>
      <c r="AI209" s="43" t="s">
        <v>667</v>
      </c>
    </row>
    <row r="210" spans="1:35" s="48" customFormat="1" ht="20.100000000000001" customHeight="1">
      <c r="A210" s="37" t="s">
        <v>620</v>
      </c>
      <c r="B210" s="37" t="s">
        <v>36</v>
      </c>
      <c r="C210" s="38">
        <v>310810</v>
      </c>
      <c r="D210" s="117" t="s">
        <v>674</v>
      </c>
      <c r="E210" s="39" t="s">
        <v>38</v>
      </c>
      <c r="F210" s="39" t="s">
        <v>39</v>
      </c>
      <c r="G210" s="32" t="s">
        <v>40</v>
      </c>
      <c r="H210" s="32" t="s">
        <v>41</v>
      </c>
      <c r="I210" s="117" t="s">
        <v>622</v>
      </c>
      <c r="J210" s="40" t="s">
        <v>664</v>
      </c>
      <c r="K210" s="40"/>
      <c r="L210" s="40"/>
      <c r="M210" s="128" t="s">
        <v>675</v>
      </c>
      <c r="N210" s="128" t="s">
        <v>676</v>
      </c>
      <c r="O210" s="40" t="s">
        <v>47</v>
      </c>
      <c r="P210" s="41">
        <v>286</v>
      </c>
      <c r="Q210" s="41">
        <v>202</v>
      </c>
      <c r="R210" s="41">
        <v>206</v>
      </c>
      <c r="S210" s="126">
        <v>8.5</v>
      </c>
      <c r="T210" s="42">
        <v>195</v>
      </c>
      <c r="U210" s="105">
        <v>7.6771653543307083</v>
      </c>
      <c r="V210" s="42">
        <v>130</v>
      </c>
      <c r="W210" s="105">
        <v>5.1181102362204731</v>
      </c>
      <c r="X210" s="42">
        <v>180</v>
      </c>
      <c r="Y210" s="105">
        <v>7.0866141732283472</v>
      </c>
      <c r="Z210" s="121">
        <v>7.2203999999999997</v>
      </c>
      <c r="AA210" s="105">
        <v>15.9182571787969</v>
      </c>
      <c r="AB210" s="32">
        <v>12</v>
      </c>
      <c r="AC210" s="99">
        <v>25.2</v>
      </c>
      <c r="AD210" s="99">
        <v>24</v>
      </c>
      <c r="AE210" s="98">
        <v>220</v>
      </c>
      <c r="AF210" s="98" t="s">
        <v>49</v>
      </c>
      <c r="AG210" s="32">
        <v>7.56</v>
      </c>
      <c r="AH210" s="32" t="s">
        <v>58</v>
      </c>
      <c r="AI210" s="43" t="s">
        <v>667</v>
      </c>
    </row>
    <row r="211" spans="1:35" s="48" customFormat="1" ht="20.100000000000001" customHeight="1">
      <c r="A211" s="37" t="s">
        <v>620</v>
      </c>
      <c r="B211" s="37" t="s">
        <v>36</v>
      </c>
      <c r="C211" s="38">
        <v>310744</v>
      </c>
      <c r="D211" s="117" t="s">
        <v>677</v>
      </c>
      <c r="E211" s="39" t="s">
        <v>38</v>
      </c>
      <c r="F211" s="39" t="s">
        <v>39</v>
      </c>
      <c r="G211" s="32" t="s">
        <v>40</v>
      </c>
      <c r="H211" s="32" t="s">
        <v>41</v>
      </c>
      <c r="I211" s="117" t="s">
        <v>622</v>
      </c>
      <c r="J211" s="40" t="s">
        <v>664</v>
      </c>
      <c r="K211" s="40"/>
      <c r="L211" s="40"/>
      <c r="M211" s="40" t="s">
        <v>86</v>
      </c>
      <c r="N211" s="40" t="s">
        <v>107</v>
      </c>
      <c r="O211" s="40" t="s">
        <v>47</v>
      </c>
      <c r="P211" s="41">
        <v>286</v>
      </c>
      <c r="Q211" s="41">
        <v>202</v>
      </c>
      <c r="R211" s="41">
        <v>206</v>
      </c>
      <c r="S211" s="126">
        <v>9.4</v>
      </c>
      <c r="T211" s="42">
        <v>195</v>
      </c>
      <c r="U211" s="105">
        <v>7.6771653543307083</v>
      </c>
      <c r="V211" s="42">
        <v>130</v>
      </c>
      <c r="W211" s="105">
        <v>5.1181102362204731</v>
      </c>
      <c r="X211" s="42">
        <v>180</v>
      </c>
      <c r="Y211" s="105">
        <v>7.0866141732283472</v>
      </c>
      <c r="Z211" s="121">
        <v>8.08</v>
      </c>
      <c r="AA211" s="105">
        <v>17.813350784538105</v>
      </c>
      <c r="AB211" s="32">
        <v>12</v>
      </c>
      <c r="AC211" s="99">
        <v>31.6</v>
      </c>
      <c r="AD211" s="99" t="s">
        <v>48</v>
      </c>
      <c r="AE211" s="98">
        <v>280</v>
      </c>
      <c r="AF211" s="98" t="s">
        <v>49</v>
      </c>
      <c r="AG211" s="32">
        <v>9.48</v>
      </c>
      <c r="AH211" s="32" t="s">
        <v>50</v>
      </c>
      <c r="AI211" s="43" t="s">
        <v>667</v>
      </c>
    </row>
    <row r="212" spans="1:35" s="48" customFormat="1" ht="20.100000000000001" customHeight="1">
      <c r="A212" s="37" t="s">
        <v>620</v>
      </c>
      <c r="B212" s="37" t="s">
        <v>36</v>
      </c>
      <c r="C212" s="38">
        <v>310870</v>
      </c>
      <c r="D212" s="117" t="s">
        <v>678</v>
      </c>
      <c r="E212" s="39" t="s">
        <v>38</v>
      </c>
      <c r="F212" s="39" t="s">
        <v>39</v>
      </c>
      <c r="G212" s="32" t="s">
        <v>40</v>
      </c>
      <c r="H212" s="32" t="s">
        <v>41</v>
      </c>
      <c r="I212" s="117" t="s">
        <v>86</v>
      </c>
      <c r="J212" s="40" t="s">
        <v>664</v>
      </c>
      <c r="K212" s="40"/>
      <c r="L212" s="40"/>
      <c r="M212" s="40" t="s">
        <v>86</v>
      </c>
      <c r="N212" s="40" t="s">
        <v>107</v>
      </c>
      <c r="O212" s="40" t="s">
        <v>47</v>
      </c>
      <c r="P212" s="41">
        <v>286</v>
      </c>
      <c r="Q212" s="41">
        <v>202</v>
      </c>
      <c r="R212" s="41">
        <v>206</v>
      </c>
      <c r="S212" s="126">
        <v>8.43</v>
      </c>
      <c r="T212" s="42">
        <v>195</v>
      </c>
      <c r="U212" s="105">
        <v>7.6771653543307083</v>
      </c>
      <c r="V212" s="42">
        <v>130</v>
      </c>
      <c r="W212" s="105">
        <v>5.1181102362204731</v>
      </c>
      <c r="X212" s="42">
        <v>180</v>
      </c>
      <c r="Y212" s="105">
        <v>7.0866141732283472</v>
      </c>
      <c r="Z212" s="121">
        <v>8.08</v>
      </c>
      <c r="AA212" s="105">
        <v>17.813350784538105</v>
      </c>
      <c r="AB212" s="32">
        <v>12</v>
      </c>
      <c r="AC212" s="99">
        <v>31.6</v>
      </c>
      <c r="AD212" s="99" t="s">
        <v>48</v>
      </c>
      <c r="AE212" s="98">
        <v>280</v>
      </c>
      <c r="AF212" s="98" t="s">
        <v>48</v>
      </c>
      <c r="AG212" s="32">
        <v>9.48</v>
      </c>
      <c r="AH212" s="32" t="s">
        <v>58</v>
      </c>
      <c r="AI212" s="43" t="s">
        <v>667</v>
      </c>
    </row>
    <row r="213" spans="1:35" s="44" customFormat="1" ht="20.100000000000001" customHeight="1">
      <c r="A213" s="37" t="s">
        <v>620</v>
      </c>
      <c r="B213" s="37" t="s">
        <v>679</v>
      </c>
      <c r="C213" s="38">
        <v>360601</v>
      </c>
      <c r="D213" s="117" t="s">
        <v>680</v>
      </c>
      <c r="E213" s="46" t="s">
        <v>561</v>
      </c>
      <c r="F213" s="39" t="s">
        <v>681</v>
      </c>
      <c r="G213" s="50" t="s">
        <v>41</v>
      </c>
      <c r="H213" s="32" t="s">
        <v>40</v>
      </c>
      <c r="I213" s="117" t="s">
        <v>86</v>
      </c>
      <c r="J213" s="51" t="s">
        <v>682</v>
      </c>
      <c r="K213" s="51"/>
      <c r="L213" s="51"/>
      <c r="M213" s="128" t="s">
        <v>683</v>
      </c>
      <c r="N213" s="128" t="s">
        <v>684</v>
      </c>
      <c r="O213" s="128" t="s">
        <v>685</v>
      </c>
      <c r="P213" s="41">
        <v>117</v>
      </c>
      <c r="Q213" s="41">
        <v>74</v>
      </c>
      <c r="R213" s="41">
        <v>39</v>
      </c>
      <c r="S213" s="126">
        <v>0.27200000000000002</v>
      </c>
      <c r="T213" s="42">
        <v>94</v>
      </c>
      <c r="U213" s="105">
        <v>3.7007874015748032</v>
      </c>
      <c r="V213" s="42">
        <v>69</v>
      </c>
      <c r="W213" s="105">
        <v>2.7165354330708662</v>
      </c>
      <c r="X213" s="42">
        <v>25.5</v>
      </c>
      <c r="Y213" s="105">
        <v>1.0039370078740157</v>
      </c>
      <c r="Z213" s="121">
        <v>0.25700000000000001</v>
      </c>
      <c r="AA213" s="105">
        <v>0.56658801381513535</v>
      </c>
      <c r="AB213" s="98">
        <v>18</v>
      </c>
      <c r="AC213" s="99">
        <v>2.5</v>
      </c>
      <c r="AD213" s="99">
        <v>2.5</v>
      </c>
      <c r="AE213" s="98" t="s">
        <v>48</v>
      </c>
      <c r="AF213" s="98">
        <v>45</v>
      </c>
      <c r="AG213" s="32">
        <v>0.5</v>
      </c>
      <c r="AH213" s="32" t="s">
        <v>48</v>
      </c>
      <c r="AI213" s="43" t="s">
        <v>667</v>
      </c>
    </row>
    <row r="214" spans="1:35" s="44" customFormat="1" ht="20.100000000000001" customHeight="1">
      <c r="A214" s="37" t="s">
        <v>620</v>
      </c>
      <c r="B214" s="37" t="s">
        <v>679</v>
      </c>
      <c r="C214" s="38">
        <v>360602</v>
      </c>
      <c r="D214" s="117" t="s">
        <v>686</v>
      </c>
      <c r="E214" s="46" t="s">
        <v>561</v>
      </c>
      <c r="F214" s="39" t="s">
        <v>681</v>
      </c>
      <c r="G214" s="50" t="s">
        <v>41</v>
      </c>
      <c r="H214" s="32" t="s">
        <v>40</v>
      </c>
      <c r="I214" s="117" t="s">
        <v>86</v>
      </c>
      <c r="J214" s="51" t="s">
        <v>687</v>
      </c>
      <c r="K214" s="51"/>
      <c r="L214" s="51"/>
      <c r="M214" s="40" t="s">
        <v>688</v>
      </c>
      <c r="N214" s="40" t="s">
        <v>689</v>
      </c>
      <c r="O214" s="128" t="s">
        <v>685</v>
      </c>
      <c r="P214" s="41">
        <v>153</v>
      </c>
      <c r="Q214" s="41">
        <v>78</v>
      </c>
      <c r="R214" s="41">
        <v>60</v>
      </c>
      <c r="S214" s="126">
        <v>0.72399999999999998</v>
      </c>
      <c r="T214" s="42">
        <v>128</v>
      </c>
      <c r="U214" s="105">
        <v>5.0393700787401574</v>
      </c>
      <c r="V214" s="42">
        <v>69</v>
      </c>
      <c r="W214" s="105">
        <v>2.7165354330708662</v>
      </c>
      <c r="X214" s="42">
        <v>50</v>
      </c>
      <c r="Y214" s="105">
        <v>1.9685039370078741</v>
      </c>
      <c r="Z214" s="121">
        <v>0.69299999999999995</v>
      </c>
      <c r="AA214" s="105">
        <v>1.5278034769412014</v>
      </c>
      <c r="AB214" s="99">
        <v>25.2</v>
      </c>
      <c r="AC214" s="99">
        <v>5</v>
      </c>
      <c r="AD214" s="99">
        <v>5</v>
      </c>
      <c r="AE214" s="98" t="s">
        <v>48</v>
      </c>
      <c r="AF214" s="98">
        <v>126</v>
      </c>
      <c r="AG214" s="32">
        <v>1</v>
      </c>
      <c r="AH214" s="32" t="s">
        <v>48</v>
      </c>
      <c r="AI214" s="43" t="s">
        <v>667</v>
      </c>
    </row>
    <row r="215" spans="1:35" s="44" customFormat="1" ht="20.100000000000001" customHeight="1">
      <c r="A215" s="37" t="s">
        <v>620</v>
      </c>
      <c r="B215" s="37" t="s">
        <v>679</v>
      </c>
      <c r="C215" s="38">
        <v>360603</v>
      </c>
      <c r="D215" s="117" t="s">
        <v>690</v>
      </c>
      <c r="E215" s="46" t="s">
        <v>561</v>
      </c>
      <c r="F215" s="39" t="s">
        <v>681</v>
      </c>
      <c r="G215" s="50" t="s">
        <v>41</v>
      </c>
      <c r="H215" s="32" t="s">
        <v>40</v>
      </c>
      <c r="I215" s="117" t="s">
        <v>86</v>
      </c>
      <c r="J215" s="51" t="s">
        <v>691</v>
      </c>
      <c r="K215" s="51"/>
      <c r="L215" s="51"/>
      <c r="M215" s="128" t="s">
        <v>692</v>
      </c>
      <c r="N215" s="40" t="s">
        <v>693</v>
      </c>
      <c r="O215" s="128" t="s">
        <v>685</v>
      </c>
      <c r="P215" s="41">
        <v>170</v>
      </c>
      <c r="Q215" s="41">
        <v>100</v>
      </c>
      <c r="R215" s="41">
        <v>68</v>
      </c>
      <c r="S215" s="126">
        <v>1.2</v>
      </c>
      <c r="T215" s="42">
        <v>150</v>
      </c>
      <c r="U215" s="105">
        <v>5.9055118110236222</v>
      </c>
      <c r="V215" s="42">
        <v>64</v>
      </c>
      <c r="W215" s="105">
        <v>2.5196850393700787</v>
      </c>
      <c r="X215" s="42">
        <v>93</v>
      </c>
      <c r="Y215" s="105">
        <v>3.6614173228346458</v>
      </c>
      <c r="Z215" s="121">
        <v>1.1200000000000001</v>
      </c>
      <c r="AA215" s="105">
        <v>2.4691773364706289</v>
      </c>
      <c r="AB215" s="99">
        <v>25.2</v>
      </c>
      <c r="AC215" s="99">
        <v>8.6999999999999993</v>
      </c>
      <c r="AD215" s="99">
        <v>8.6999999999999993</v>
      </c>
      <c r="AE215" s="98" t="s">
        <v>48</v>
      </c>
      <c r="AF215" s="98">
        <v>219.23999999999998</v>
      </c>
      <c r="AG215" s="32">
        <v>1.74</v>
      </c>
      <c r="AH215" s="32" t="s">
        <v>48</v>
      </c>
      <c r="AI215" s="43" t="s">
        <v>667</v>
      </c>
    </row>
    <row r="216" spans="1:35" s="44" customFormat="1" ht="20.100000000000001" customHeight="1">
      <c r="A216" s="37" t="s">
        <v>620</v>
      </c>
      <c r="B216" s="37" t="s">
        <v>679</v>
      </c>
      <c r="C216" s="38">
        <v>360604</v>
      </c>
      <c r="D216" s="117" t="s">
        <v>694</v>
      </c>
      <c r="E216" s="46" t="s">
        <v>561</v>
      </c>
      <c r="F216" s="39" t="s">
        <v>681</v>
      </c>
      <c r="G216" s="50" t="s">
        <v>41</v>
      </c>
      <c r="H216" s="32" t="s">
        <v>40</v>
      </c>
      <c r="I216" s="117" t="s">
        <v>86</v>
      </c>
      <c r="J216" s="51" t="s">
        <v>695</v>
      </c>
      <c r="K216" s="51"/>
      <c r="L216" s="51"/>
      <c r="M216" s="40" t="s">
        <v>696</v>
      </c>
      <c r="N216" s="40" t="s">
        <v>697</v>
      </c>
      <c r="O216" s="128" t="s">
        <v>685</v>
      </c>
      <c r="P216" s="41">
        <v>320</v>
      </c>
      <c r="Q216" s="41">
        <v>185</v>
      </c>
      <c r="R216" s="41">
        <v>151</v>
      </c>
      <c r="S216" s="126">
        <v>2.4500000000000002</v>
      </c>
      <c r="T216" s="42">
        <v>302</v>
      </c>
      <c r="U216" s="105">
        <v>11.889763779527559</v>
      </c>
      <c r="V216" s="42">
        <v>156.80000000000001</v>
      </c>
      <c r="W216" s="105">
        <v>6.1732283464566926</v>
      </c>
      <c r="X216" s="42">
        <v>41</v>
      </c>
      <c r="Y216" s="105">
        <v>1.6141732283464567</v>
      </c>
      <c r="Z216" s="121">
        <v>2.3199999999999998</v>
      </c>
      <c r="AA216" s="105">
        <v>5.1147244826891596</v>
      </c>
      <c r="AB216" s="99">
        <v>25.2</v>
      </c>
      <c r="AC216" s="99">
        <v>13.8</v>
      </c>
      <c r="AD216" s="99">
        <v>13.8</v>
      </c>
      <c r="AE216" s="98" t="s">
        <v>48</v>
      </c>
      <c r="AF216" s="98">
        <v>347.76</v>
      </c>
      <c r="AG216" s="32">
        <v>2.7600000000000002</v>
      </c>
      <c r="AH216" s="32" t="s">
        <v>48</v>
      </c>
      <c r="AI216" s="43" t="s">
        <v>667</v>
      </c>
    </row>
    <row r="217" spans="1:35" s="44" customFormat="1" ht="20.100000000000001" customHeight="1">
      <c r="A217" s="37" t="s">
        <v>620</v>
      </c>
      <c r="B217" s="37" t="s">
        <v>679</v>
      </c>
      <c r="C217" s="38">
        <v>360605</v>
      </c>
      <c r="D217" s="117" t="s">
        <v>698</v>
      </c>
      <c r="E217" s="46" t="s">
        <v>561</v>
      </c>
      <c r="F217" s="39" t="s">
        <v>681</v>
      </c>
      <c r="G217" s="50" t="s">
        <v>41</v>
      </c>
      <c r="H217" s="32" t="s">
        <v>40</v>
      </c>
      <c r="I217" s="117" t="s">
        <v>86</v>
      </c>
      <c r="J217" s="51" t="s">
        <v>699</v>
      </c>
      <c r="K217" s="51"/>
      <c r="L217" s="51"/>
      <c r="M217" s="128" t="s">
        <v>700</v>
      </c>
      <c r="N217" s="40" t="s">
        <v>701</v>
      </c>
      <c r="O217" s="128" t="s">
        <v>685</v>
      </c>
      <c r="P217" s="41">
        <v>161</v>
      </c>
      <c r="Q217" s="41">
        <v>86</v>
      </c>
      <c r="R217" s="41">
        <v>44</v>
      </c>
      <c r="S217" s="126">
        <v>0.50600000000000001</v>
      </c>
      <c r="T217" s="42">
        <v>145</v>
      </c>
      <c r="U217" s="105">
        <v>5.7086614173228343</v>
      </c>
      <c r="V217" s="42">
        <v>77.5</v>
      </c>
      <c r="W217" s="105">
        <v>3.0511811023622051</v>
      </c>
      <c r="X217" s="42">
        <v>38.5</v>
      </c>
      <c r="Y217" s="105">
        <v>1.5157480314960632</v>
      </c>
      <c r="Z217" s="121">
        <v>0.48599999999999999</v>
      </c>
      <c r="AA217" s="105">
        <v>1.071446594218505</v>
      </c>
      <c r="AB217" s="99">
        <v>25.2</v>
      </c>
      <c r="AC217" s="99">
        <v>2.6</v>
      </c>
      <c r="AD217" s="99">
        <v>2.6</v>
      </c>
      <c r="AE217" s="98" t="s">
        <v>48</v>
      </c>
      <c r="AF217" s="98">
        <v>65.52</v>
      </c>
      <c r="AG217" s="32">
        <v>0.52</v>
      </c>
      <c r="AH217" s="32" t="s">
        <v>48</v>
      </c>
      <c r="AI217" s="43" t="s">
        <v>667</v>
      </c>
    </row>
    <row r="218" spans="1:35" s="44" customFormat="1" ht="20.100000000000001" customHeight="1">
      <c r="A218" s="37" t="s">
        <v>620</v>
      </c>
      <c r="B218" s="37" t="s">
        <v>679</v>
      </c>
      <c r="C218" s="38">
        <v>360606</v>
      </c>
      <c r="D218" s="117" t="s">
        <v>702</v>
      </c>
      <c r="E218" s="46" t="s">
        <v>561</v>
      </c>
      <c r="F218" s="39" t="s">
        <v>681</v>
      </c>
      <c r="G218" s="50" t="s">
        <v>41</v>
      </c>
      <c r="H218" s="32" t="s">
        <v>40</v>
      </c>
      <c r="I218" s="117" t="s">
        <v>86</v>
      </c>
      <c r="J218" s="51" t="s">
        <v>703</v>
      </c>
      <c r="K218" s="51"/>
      <c r="L218" s="51"/>
      <c r="M218" s="128" t="s">
        <v>704</v>
      </c>
      <c r="N218" s="128" t="s">
        <v>701</v>
      </c>
      <c r="O218" s="128" t="s">
        <v>685</v>
      </c>
      <c r="P218" s="41">
        <v>195</v>
      </c>
      <c r="Q218" s="41">
        <v>165</v>
      </c>
      <c r="R218" s="41">
        <v>95</v>
      </c>
      <c r="S218" s="126">
        <v>0.99</v>
      </c>
      <c r="T218" s="42">
        <v>217</v>
      </c>
      <c r="U218" s="105">
        <v>8.543307086614174</v>
      </c>
      <c r="V218" s="42">
        <v>85</v>
      </c>
      <c r="W218" s="105">
        <v>3.3464566929133857</v>
      </c>
      <c r="X218" s="42">
        <v>58</v>
      </c>
      <c r="Y218" s="105">
        <v>2.2834645669291342</v>
      </c>
      <c r="Z218" s="121">
        <v>0.96</v>
      </c>
      <c r="AA218" s="105">
        <v>2.1164377169748247</v>
      </c>
      <c r="AB218" s="99">
        <v>32.4</v>
      </c>
      <c r="AC218" s="99">
        <v>3</v>
      </c>
      <c r="AD218" s="99">
        <v>3</v>
      </c>
      <c r="AE218" s="98" t="s">
        <v>48</v>
      </c>
      <c r="AF218" s="98">
        <v>97.199999999999989</v>
      </c>
      <c r="AG218" s="32">
        <v>0.60000000000000009</v>
      </c>
      <c r="AH218" s="32" t="s">
        <v>48</v>
      </c>
      <c r="AI218" s="43" t="s">
        <v>667</v>
      </c>
    </row>
    <row r="219" spans="1:35" s="44" customFormat="1" ht="20.100000000000001" customHeight="1">
      <c r="A219" s="37" t="s">
        <v>620</v>
      </c>
      <c r="B219" s="37" t="s">
        <v>679</v>
      </c>
      <c r="C219" s="38">
        <v>360609</v>
      </c>
      <c r="D219" s="117" t="s">
        <v>705</v>
      </c>
      <c r="E219" s="46" t="s">
        <v>561</v>
      </c>
      <c r="F219" s="39" t="s">
        <v>681</v>
      </c>
      <c r="G219" s="50" t="s">
        <v>41</v>
      </c>
      <c r="H219" s="32" t="s">
        <v>40</v>
      </c>
      <c r="I219" s="117" t="s">
        <v>86</v>
      </c>
      <c r="J219" s="51" t="s">
        <v>706</v>
      </c>
      <c r="K219" s="51"/>
      <c r="L219" s="51"/>
      <c r="M219" s="40" t="s">
        <v>707</v>
      </c>
      <c r="N219" s="128" t="s">
        <v>708</v>
      </c>
      <c r="O219" s="128" t="s">
        <v>685</v>
      </c>
      <c r="P219" s="41">
        <v>70</v>
      </c>
      <c r="Q219" s="41">
        <v>64</v>
      </c>
      <c r="R219" s="41">
        <v>78</v>
      </c>
      <c r="S219" s="126">
        <v>0.26400000000000001</v>
      </c>
      <c r="T219" s="42">
        <v>70.5</v>
      </c>
      <c r="U219" s="105">
        <v>2.7755905511811023</v>
      </c>
      <c r="V219" s="42">
        <v>66</v>
      </c>
      <c r="W219" s="105">
        <v>2.5984251968503935</v>
      </c>
      <c r="X219" s="42">
        <v>57</v>
      </c>
      <c r="Y219" s="105">
        <v>2.2440944881889764</v>
      </c>
      <c r="Z219" s="121">
        <v>0.251</v>
      </c>
      <c r="AA219" s="105">
        <v>0.55336027808404264</v>
      </c>
      <c r="AB219" s="98">
        <v>18</v>
      </c>
      <c r="AC219" s="99">
        <v>2</v>
      </c>
      <c r="AD219" s="99">
        <v>2</v>
      </c>
      <c r="AE219" s="98" t="s">
        <v>48</v>
      </c>
      <c r="AF219" s="98">
        <v>36</v>
      </c>
      <c r="AG219" s="32">
        <v>0.4</v>
      </c>
      <c r="AH219" s="32" t="s">
        <v>48</v>
      </c>
      <c r="AI219" s="43" t="s">
        <v>667</v>
      </c>
    </row>
    <row r="220" spans="1:35" s="44" customFormat="1" ht="20.100000000000001" customHeight="1">
      <c r="A220" s="37" t="s">
        <v>620</v>
      </c>
      <c r="B220" s="37" t="s">
        <v>679</v>
      </c>
      <c r="C220" s="38">
        <v>360620</v>
      </c>
      <c r="D220" s="117" t="s">
        <v>709</v>
      </c>
      <c r="E220" s="46" t="s">
        <v>561</v>
      </c>
      <c r="F220" s="39" t="s">
        <v>681</v>
      </c>
      <c r="G220" s="50" t="s">
        <v>41</v>
      </c>
      <c r="H220" s="32" t="s">
        <v>40</v>
      </c>
      <c r="I220" s="117" t="s">
        <v>86</v>
      </c>
      <c r="J220" s="51" t="s">
        <v>710</v>
      </c>
      <c r="K220" s="51"/>
      <c r="L220" s="51"/>
      <c r="M220" s="40" t="s">
        <v>711</v>
      </c>
      <c r="N220" s="128" t="s">
        <v>712</v>
      </c>
      <c r="O220" s="128" t="s">
        <v>685</v>
      </c>
      <c r="P220" s="41">
        <v>70</v>
      </c>
      <c r="Q220" s="41">
        <v>64</v>
      </c>
      <c r="R220" s="41">
        <v>78</v>
      </c>
      <c r="S220" s="126">
        <v>0.28299999999999997</v>
      </c>
      <c r="T220" s="42">
        <v>72.5</v>
      </c>
      <c r="U220" s="105">
        <v>2.8543307086614171</v>
      </c>
      <c r="V220" s="42">
        <v>67</v>
      </c>
      <c r="W220" s="105">
        <v>2.6377952755905514</v>
      </c>
      <c r="X220" s="42">
        <v>61</v>
      </c>
      <c r="Y220" s="105">
        <v>2.4015748031496065</v>
      </c>
      <c r="Z220" s="121">
        <v>0.27</v>
      </c>
      <c r="AA220" s="105">
        <v>0.59524810789916949</v>
      </c>
      <c r="AB220" s="98">
        <v>18</v>
      </c>
      <c r="AC220" s="99">
        <v>2</v>
      </c>
      <c r="AD220" s="99">
        <v>2</v>
      </c>
      <c r="AE220" s="98" t="s">
        <v>48</v>
      </c>
      <c r="AF220" s="98">
        <v>36</v>
      </c>
      <c r="AG220" s="32">
        <v>0.4</v>
      </c>
      <c r="AH220" s="32" t="s">
        <v>48</v>
      </c>
      <c r="AI220" s="43" t="s">
        <v>667</v>
      </c>
    </row>
    <row r="221" spans="1:35" s="44" customFormat="1" ht="20.100000000000001" customHeight="1">
      <c r="A221" s="37" t="s">
        <v>620</v>
      </c>
      <c r="B221" s="37" t="s">
        <v>679</v>
      </c>
      <c r="C221" s="38">
        <v>360611</v>
      </c>
      <c r="D221" s="117" t="s">
        <v>713</v>
      </c>
      <c r="E221" s="46" t="s">
        <v>561</v>
      </c>
      <c r="F221" s="39" t="s">
        <v>681</v>
      </c>
      <c r="G221" s="50" t="s">
        <v>41</v>
      </c>
      <c r="H221" s="32" t="s">
        <v>40</v>
      </c>
      <c r="I221" s="117" t="s">
        <v>86</v>
      </c>
      <c r="J221" s="51" t="s">
        <v>714</v>
      </c>
      <c r="K221" s="51"/>
      <c r="L221" s="51"/>
      <c r="M221" s="40" t="s">
        <v>715</v>
      </c>
      <c r="N221" s="40" t="s">
        <v>716</v>
      </c>
      <c r="O221" s="128" t="s">
        <v>685</v>
      </c>
      <c r="P221" s="41">
        <v>250</v>
      </c>
      <c r="Q221" s="41">
        <v>80</v>
      </c>
      <c r="R221" s="41">
        <v>30</v>
      </c>
      <c r="S221" s="126">
        <v>0.59499999999999997</v>
      </c>
      <c r="T221" s="42">
        <v>220.7</v>
      </c>
      <c r="U221" s="105">
        <v>8.6889763779527573</v>
      </c>
      <c r="V221" s="42">
        <v>67.3</v>
      </c>
      <c r="W221" s="105">
        <v>2.6496062992125986</v>
      </c>
      <c r="X221" s="42">
        <v>22.4</v>
      </c>
      <c r="Y221" s="105">
        <v>0.88188976377952766</v>
      </c>
      <c r="Z221" s="121">
        <v>0.56999999999999995</v>
      </c>
      <c r="AA221" s="105">
        <v>1.2566348944538019</v>
      </c>
      <c r="AB221" s="98">
        <v>22</v>
      </c>
      <c r="AC221" s="99">
        <v>5.2</v>
      </c>
      <c r="AD221" s="99">
        <v>5.2</v>
      </c>
      <c r="AE221" s="98" t="s">
        <v>48</v>
      </c>
      <c r="AF221" s="98">
        <v>114.4</v>
      </c>
      <c r="AG221" s="32">
        <v>1.04</v>
      </c>
      <c r="AH221" s="32" t="s">
        <v>48</v>
      </c>
      <c r="AI221" s="43" t="s">
        <v>667</v>
      </c>
    </row>
    <row r="222" spans="1:35" s="44" customFormat="1" ht="20.100000000000001" customHeight="1">
      <c r="A222" s="37" t="s">
        <v>620</v>
      </c>
      <c r="B222" s="37" t="s">
        <v>679</v>
      </c>
      <c r="C222" s="38">
        <v>360630</v>
      </c>
      <c r="D222" s="117" t="s">
        <v>717</v>
      </c>
      <c r="E222" s="46" t="s">
        <v>561</v>
      </c>
      <c r="F222" s="39" t="s">
        <v>681</v>
      </c>
      <c r="G222" s="50" t="s">
        <v>41</v>
      </c>
      <c r="H222" s="32" t="s">
        <v>40</v>
      </c>
      <c r="I222" s="117" t="s">
        <v>86</v>
      </c>
      <c r="J222" s="51" t="s">
        <v>718</v>
      </c>
      <c r="K222" s="51"/>
      <c r="L222" s="51"/>
      <c r="M222" s="128" t="s">
        <v>719</v>
      </c>
      <c r="N222" s="128" t="s">
        <v>720</v>
      </c>
      <c r="O222" s="128" t="s">
        <v>685</v>
      </c>
      <c r="P222" s="41">
        <v>146</v>
      </c>
      <c r="Q222" s="41">
        <v>84</v>
      </c>
      <c r="R222" s="41">
        <v>30</v>
      </c>
      <c r="S222" s="126">
        <v>0.39</v>
      </c>
      <c r="T222" s="42">
        <v>129</v>
      </c>
      <c r="U222" s="105">
        <v>5.0787401574803157</v>
      </c>
      <c r="V222" s="42">
        <v>67</v>
      </c>
      <c r="W222" s="105">
        <v>2.6377952755905514</v>
      </c>
      <c r="X222" s="42">
        <v>27.5</v>
      </c>
      <c r="Y222" s="105">
        <v>1.0826771653543308</v>
      </c>
      <c r="Z222" s="121">
        <v>0.37</v>
      </c>
      <c r="AA222" s="105">
        <v>0.81571037008404701</v>
      </c>
      <c r="AB222" s="98">
        <v>25.2</v>
      </c>
      <c r="AC222" s="99">
        <v>2.6</v>
      </c>
      <c r="AD222" s="99">
        <v>2.6</v>
      </c>
      <c r="AE222" s="98" t="s">
        <v>48</v>
      </c>
      <c r="AF222" s="98">
        <v>67.34</v>
      </c>
      <c r="AG222" s="32">
        <v>0.52</v>
      </c>
      <c r="AH222" s="32" t="s">
        <v>48</v>
      </c>
      <c r="AI222" s="43" t="s">
        <v>667</v>
      </c>
    </row>
    <row r="223" spans="1:35" s="44" customFormat="1" ht="20.100000000000001" customHeight="1">
      <c r="A223" s="37" t="s">
        <v>620</v>
      </c>
      <c r="B223" s="37" t="s">
        <v>679</v>
      </c>
      <c r="C223" s="38">
        <v>360631</v>
      </c>
      <c r="D223" s="117" t="s">
        <v>721</v>
      </c>
      <c r="E223" s="46" t="s">
        <v>561</v>
      </c>
      <c r="F223" s="39" t="s">
        <v>681</v>
      </c>
      <c r="G223" s="50" t="s">
        <v>41</v>
      </c>
      <c r="H223" s="32" t="s">
        <v>40</v>
      </c>
      <c r="I223" s="117" t="s">
        <v>86</v>
      </c>
      <c r="J223" s="51" t="s">
        <v>722</v>
      </c>
      <c r="K223" s="51"/>
      <c r="L223" s="51"/>
      <c r="M223" s="40" t="s">
        <v>723</v>
      </c>
      <c r="N223" s="40" t="s">
        <v>724</v>
      </c>
      <c r="O223" s="128" t="s">
        <v>685</v>
      </c>
      <c r="P223" s="41">
        <v>160</v>
      </c>
      <c r="Q223" s="41">
        <v>91</v>
      </c>
      <c r="R223" s="41">
        <v>48</v>
      </c>
      <c r="S223" s="126">
        <v>0.42</v>
      </c>
      <c r="T223" s="42">
        <v>138.5</v>
      </c>
      <c r="U223" s="105">
        <v>5.4527559055118111</v>
      </c>
      <c r="V223" s="42">
        <v>81</v>
      </c>
      <c r="W223" s="105">
        <v>3.1889763779527556</v>
      </c>
      <c r="X223" s="42">
        <v>38</v>
      </c>
      <c r="Y223" s="105">
        <v>1.4960629921259843</v>
      </c>
      <c r="Z223" s="121">
        <v>0.37</v>
      </c>
      <c r="AA223" s="105">
        <v>0.81571037008404701</v>
      </c>
      <c r="AB223" s="98">
        <v>18.5</v>
      </c>
      <c r="AC223" s="99">
        <v>2</v>
      </c>
      <c r="AD223" s="99">
        <v>2</v>
      </c>
      <c r="AE223" s="98" t="s">
        <v>48</v>
      </c>
      <c r="AF223" s="98">
        <v>37</v>
      </c>
      <c r="AG223" s="32">
        <v>0.4</v>
      </c>
      <c r="AH223" s="32" t="s">
        <v>48</v>
      </c>
      <c r="AI223" s="43" t="s">
        <v>667</v>
      </c>
    </row>
    <row r="224" spans="1:35" s="44" customFormat="1" ht="20.100000000000001" customHeight="1">
      <c r="A224" s="37" t="s">
        <v>620</v>
      </c>
      <c r="B224" s="37" t="s">
        <v>679</v>
      </c>
      <c r="C224" s="38">
        <v>360610</v>
      </c>
      <c r="D224" s="117" t="s">
        <v>725</v>
      </c>
      <c r="E224" s="46" t="s">
        <v>561</v>
      </c>
      <c r="F224" s="39" t="s">
        <v>681</v>
      </c>
      <c r="G224" s="50" t="s">
        <v>41</v>
      </c>
      <c r="H224" s="32" t="s">
        <v>40</v>
      </c>
      <c r="I224" s="117" t="s">
        <v>86</v>
      </c>
      <c r="J224" s="51" t="s">
        <v>726</v>
      </c>
      <c r="K224" s="51"/>
      <c r="L224" s="51"/>
      <c r="M224" s="128" t="s">
        <v>727</v>
      </c>
      <c r="N224" s="40" t="s">
        <v>728</v>
      </c>
      <c r="O224" s="128" t="s">
        <v>685</v>
      </c>
      <c r="P224" s="41">
        <v>100</v>
      </c>
      <c r="Q224" s="41">
        <v>80</v>
      </c>
      <c r="R224" s="41">
        <v>30</v>
      </c>
      <c r="S224" s="126">
        <v>0.26100000000000001</v>
      </c>
      <c r="T224" s="42">
        <v>93.5</v>
      </c>
      <c r="U224" s="105">
        <v>3.6811023622047245</v>
      </c>
      <c r="V224" s="42">
        <v>67</v>
      </c>
      <c r="W224" s="105">
        <v>2.6377952755905514</v>
      </c>
      <c r="X224" s="42">
        <v>26</v>
      </c>
      <c r="Y224" s="105">
        <v>1.0236220472440944</v>
      </c>
      <c r="Z224" s="121">
        <v>0.247</v>
      </c>
      <c r="AA224" s="105">
        <v>0.54454178759664762</v>
      </c>
      <c r="AB224" s="98">
        <v>18</v>
      </c>
      <c r="AC224" s="99">
        <v>2.5</v>
      </c>
      <c r="AD224" s="99">
        <v>2.5</v>
      </c>
      <c r="AE224" s="98" t="s">
        <v>48</v>
      </c>
      <c r="AF224" s="98">
        <v>45</v>
      </c>
      <c r="AG224" s="32">
        <v>0.5</v>
      </c>
      <c r="AH224" s="32" t="s">
        <v>48</v>
      </c>
      <c r="AI224" s="43" t="s">
        <v>667</v>
      </c>
    </row>
    <row r="225" spans="1:35" s="44" customFormat="1" ht="20.100000000000001" customHeight="1">
      <c r="A225" s="37" t="s">
        <v>620</v>
      </c>
      <c r="B225" s="37" t="s">
        <v>679</v>
      </c>
      <c r="C225" s="38">
        <v>360617</v>
      </c>
      <c r="D225" s="117" t="s">
        <v>729</v>
      </c>
      <c r="E225" s="46" t="s">
        <v>561</v>
      </c>
      <c r="F225" s="39" t="s">
        <v>681</v>
      </c>
      <c r="G225" s="50" t="s">
        <v>41</v>
      </c>
      <c r="H225" s="32" t="s">
        <v>40</v>
      </c>
      <c r="I225" s="117" t="s">
        <v>86</v>
      </c>
      <c r="J225" s="51" t="s">
        <v>730</v>
      </c>
      <c r="K225" s="51"/>
      <c r="L225" s="51"/>
      <c r="M225" s="128" t="s">
        <v>731</v>
      </c>
      <c r="N225" s="40" t="s">
        <v>732</v>
      </c>
      <c r="O225" s="128" t="s">
        <v>685</v>
      </c>
      <c r="P225" s="41">
        <v>160</v>
      </c>
      <c r="Q225" s="41">
        <v>70</v>
      </c>
      <c r="R225" s="41">
        <v>52</v>
      </c>
      <c r="S225" s="126">
        <v>0.5</v>
      </c>
      <c r="T225" s="42">
        <v>149</v>
      </c>
      <c r="U225" s="105">
        <v>5.8661417322834648</v>
      </c>
      <c r="V225" s="42">
        <v>69</v>
      </c>
      <c r="W225" s="105">
        <v>2.7165354330708662</v>
      </c>
      <c r="X225" s="42">
        <v>40</v>
      </c>
      <c r="Y225" s="105">
        <v>1.5748031496062993</v>
      </c>
      <c r="Z225" s="121">
        <v>0.47599999999999998</v>
      </c>
      <c r="AA225" s="105">
        <v>1.0494003680000172</v>
      </c>
      <c r="AB225" s="98">
        <v>18</v>
      </c>
      <c r="AC225" s="99">
        <v>4</v>
      </c>
      <c r="AD225" s="99">
        <v>4</v>
      </c>
      <c r="AE225" s="98" t="s">
        <v>48</v>
      </c>
      <c r="AF225" s="98">
        <v>72</v>
      </c>
      <c r="AG225" s="32">
        <v>0.8</v>
      </c>
      <c r="AH225" s="32" t="s">
        <v>48</v>
      </c>
      <c r="AI225" s="43" t="s">
        <v>667</v>
      </c>
    </row>
    <row r="226" spans="1:35" s="44" customFormat="1" ht="20.100000000000001" customHeight="1">
      <c r="A226" s="37" t="s">
        <v>620</v>
      </c>
      <c r="B226" s="37" t="s">
        <v>679</v>
      </c>
      <c r="C226" s="38">
        <v>360618</v>
      </c>
      <c r="D226" s="117" t="s">
        <v>733</v>
      </c>
      <c r="E226" s="46" t="s">
        <v>561</v>
      </c>
      <c r="F226" s="39" t="s">
        <v>681</v>
      </c>
      <c r="G226" s="50" t="s">
        <v>41</v>
      </c>
      <c r="H226" s="32" t="s">
        <v>40</v>
      </c>
      <c r="I226" s="117" t="s">
        <v>86</v>
      </c>
      <c r="J226" s="51" t="s">
        <v>734</v>
      </c>
      <c r="K226" s="51"/>
      <c r="L226" s="51"/>
      <c r="M226" s="40" t="s">
        <v>735</v>
      </c>
      <c r="N226" s="128" t="s">
        <v>736</v>
      </c>
      <c r="O226" s="128" t="s">
        <v>685</v>
      </c>
      <c r="P226" s="41">
        <v>160</v>
      </c>
      <c r="Q226" s="41">
        <v>70</v>
      </c>
      <c r="R226" s="41">
        <v>52</v>
      </c>
      <c r="S226" s="126">
        <v>0.496</v>
      </c>
      <c r="T226" s="42">
        <v>149</v>
      </c>
      <c r="U226" s="105">
        <v>5.8661417322834648</v>
      </c>
      <c r="V226" s="42">
        <v>69</v>
      </c>
      <c r="W226" s="105">
        <v>2.7165354330708662</v>
      </c>
      <c r="X226" s="42">
        <v>40</v>
      </c>
      <c r="Y226" s="105">
        <v>1.5748031496062993</v>
      </c>
      <c r="Z226" s="121">
        <v>0.47599999999999998</v>
      </c>
      <c r="AA226" s="105">
        <v>1.0494003680000172</v>
      </c>
      <c r="AB226" s="98">
        <v>18</v>
      </c>
      <c r="AC226" s="99">
        <v>5.2</v>
      </c>
      <c r="AD226" s="99">
        <v>5.2</v>
      </c>
      <c r="AE226" s="98" t="s">
        <v>48</v>
      </c>
      <c r="AF226" s="98">
        <v>93.600000000000009</v>
      </c>
      <c r="AG226" s="32">
        <v>1.04</v>
      </c>
      <c r="AH226" s="32" t="s">
        <v>48</v>
      </c>
      <c r="AI226" s="43" t="s">
        <v>667</v>
      </c>
    </row>
    <row r="227" spans="1:35" s="44" customFormat="1" ht="20.100000000000001" customHeight="1">
      <c r="A227" s="37" t="s">
        <v>620</v>
      </c>
      <c r="B227" s="37" t="s">
        <v>679</v>
      </c>
      <c r="C227" s="38">
        <v>360619</v>
      </c>
      <c r="D227" s="117" t="s">
        <v>737</v>
      </c>
      <c r="E227" s="46" t="s">
        <v>738</v>
      </c>
      <c r="F227" s="46" t="s">
        <v>738</v>
      </c>
      <c r="G227" s="50" t="s">
        <v>41</v>
      </c>
      <c r="H227" s="32" t="s">
        <v>40</v>
      </c>
      <c r="I227" s="117" t="s">
        <v>86</v>
      </c>
      <c r="J227" s="51" t="s">
        <v>739</v>
      </c>
      <c r="K227" s="51"/>
      <c r="L227" s="51"/>
      <c r="M227" s="128" t="s">
        <v>740</v>
      </c>
      <c r="N227" s="40" t="s">
        <v>741</v>
      </c>
      <c r="O227" s="128" t="s">
        <v>685</v>
      </c>
      <c r="P227" s="41">
        <v>240</v>
      </c>
      <c r="Q227" s="41">
        <v>70</v>
      </c>
      <c r="R227" s="41">
        <v>25</v>
      </c>
      <c r="S227" s="126">
        <v>0.76700000000000002</v>
      </c>
      <c r="T227" s="42">
        <v>212</v>
      </c>
      <c r="U227" s="105">
        <v>8.3464566929133852</v>
      </c>
      <c r="V227" s="42">
        <v>73</v>
      </c>
      <c r="W227" s="105">
        <v>2.8740157480314963</v>
      </c>
      <c r="X227" s="42">
        <v>26</v>
      </c>
      <c r="Y227" s="105">
        <v>1.0236220472440944</v>
      </c>
      <c r="Z227" s="121">
        <v>0.71299999999999997</v>
      </c>
      <c r="AA227" s="105">
        <v>1.5718959293781771</v>
      </c>
      <c r="AB227" s="98">
        <v>18</v>
      </c>
      <c r="AC227" s="99">
        <v>2.2000000000000002</v>
      </c>
      <c r="AD227" s="99">
        <v>2.2000000000000002</v>
      </c>
      <c r="AE227" s="98" t="s">
        <v>48</v>
      </c>
      <c r="AF227" s="98" t="s">
        <v>48</v>
      </c>
      <c r="AG227" s="32">
        <v>0.44000000000000006</v>
      </c>
      <c r="AH227" s="32" t="s">
        <v>48</v>
      </c>
      <c r="AI227" s="43" t="s">
        <v>667</v>
      </c>
    </row>
    <row r="228" spans="1:35" s="44" customFormat="1" ht="20.100000000000001" customHeight="1">
      <c r="A228" s="37" t="s">
        <v>620</v>
      </c>
      <c r="B228" s="37" t="s">
        <v>679</v>
      </c>
      <c r="C228" s="38">
        <v>360612</v>
      </c>
      <c r="D228" s="117" t="s">
        <v>742</v>
      </c>
      <c r="E228" s="46" t="s">
        <v>561</v>
      </c>
      <c r="F228" s="39" t="s">
        <v>562</v>
      </c>
      <c r="G228" s="50" t="s">
        <v>41</v>
      </c>
      <c r="H228" s="32" t="s">
        <v>40</v>
      </c>
      <c r="I228" s="117" t="s">
        <v>86</v>
      </c>
      <c r="J228" s="51" t="s">
        <v>743</v>
      </c>
      <c r="K228" s="51"/>
      <c r="L228" s="51"/>
      <c r="M228" s="128" t="s">
        <v>744</v>
      </c>
      <c r="N228" s="40" t="s">
        <v>745</v>
      </c>
      <c r="O228" s="128" t="s">
        <v>685</v>
      </c>
      <c r="P228" s="41">
        <v>221</v>
      </c>
      <c r="Q228" s="41">
        <v>171</v>
      </c>
      <c r="R228" s="41">
        <v>114</v>
      </c>
      <c r="S228" s="126">
        <v>1.085</v>
      </c>
      <c r="T228" s="42">
        <v>212</v>
      </c>
      <c r="U228" s="105">
        <v>8.3464566929133852</v>
      </c>
      <c r="V228" s="42">
        <v>164</v>
      </c>
      <c r="W228" s="105">
        <v>6.4566929133858268</v>
      </c>
      <c r="X228" s="42">
        <v>108</v>
      </c>
      <c r="Y228" s="105">
        <v>4.2519685039370083</v>
      </c>
      <c r="Z228" s="121">
        <v>1.042</v>
      </c>
      <c r="AA228" s="105">
        <v>2.2972167719664243</v>
      </c>
      <c r="AB228" s="99">
        <v>25.6</v>
      </c>
      <c r="AC228" s="99">
        <v>3</v>
      </c>
      <c r="AD228" s="99">
        <v>3</v>
      </c>
      <c r="AE228" s="98" t="s">
        <v>48</v>
      </c>
      <c r="AF228" s="98">
        <v>76.800000000000011</v>
      </c>
      <c r="AG228" s="32">
        <v>0.60000000000000009</v>
      </c>
      <c r="AH228" s="32" t="s">
        <v>48</v>
      </c>
      <c r="AI228" s="43" t="s">
        <v>667</v>
      </c>
    </row>
    <row r="229" spans="1:35" s="44" customFormat="1" ht="20.100000000000001" customHeight="1">
      <c r="A229" s="37" t="s">
        <v>620</v>
      </c>
      <c r="B229" s="37" t="s">
        <v>679</v>
      </c>
      <c r="C229" s="38">
        <v>360613</v>
      </c>
      <c r="D229" s="117" t="s">
        <v>746</v>
      </c>
      <c r="E229" s="46" t="s">
        <v>561</v>
      </c>
      <c r="F229" s="39" t="s">
        <v>562</v>
      </c>
      <c r="G229" s="50" t="s">
        <v>41</v>
      </c>
      <c r="H229" s="32" t="s">
        <v>40</v>
      </c>
      <c r="I229" s="117" t="s">
        <v>86</v>
      </c>
      <c r="J229" s="51" t="s">
        <v>747</v>
      </c>
      <c r="K229" s="51"/>
      <c r="L229" s="51"/>
      <c r="M229" s="40" t="s">
        <v>748</v>
      </c>
      <c r="N229" s="128" t="s">
        <v>749</v>
      </c>
      <c r="O229" s="128" t="s">
        <v>685</v>
      </c>
      <c r="P229" s="41">
        <v>235</v>
      </c>
      <c r="Q229" s="41">
        <v>59</v>
      </c>
      <c r="R229" s="41">
        <v>75</v>
      </c>
      <c r="S229" s="126">
        <v>1.486</v>
      </c>
      <c r="T229" s="42">
        <v>216</v>
      </c>
      <c r="U229" s="105">
        <v>8.5039370078740166</v>
      </c>
      <c r="V229" s="42">
        <v>56</v>
      </c>
      <c r="W229" s="105">
        <v>2.204724409448819</v>
      </c>
      <c r="X229" s="42">
        <v>79</v>
      </c>
      <c r="Y229" s="105">
        <v>3.1102362204724407</v>
      </c>
      <c r="Z229" s="121">
        <v>1.4430000000000001</v>
      </c>
      <c r="AA229" s="105">
        <v>3.1812704433277839</v>
      </c>
      <c r="AB229" s="99">
        <v>25.6</v>
      </c>
      <c r="AC229" s="99">
        <v>6.6</v>
      </c>
      <c r="AD229" s="99">
        <v>6.6</v>
      </c>
      <c r="AE229" s="98" t="s">
        <v>48</v>
      </c>
      <c r="AF229" s="98">
        <v>168.96</v>
      </c>
      <c r="AG229" s="32">
        <v>1.32</v>
      </c>
      <c r="AH229" s="32" t="s">
        <v>48</v>
      </c>
      <c r="AI229" s="43" t="s">
        <v>667</v>
      </c>
    </row>
    <row r="230" spans="1:35" s="44" customFormat="1" ht="20.100000000000001" customHeight="1">
      <c r="A230" s="37" t="s">
        <v>620</v>
      </c>
      <c r="B230" s="37" t="s">
        <v>679</v>
      </c>
      <c r="C230" s="38">
        <v>360614</v>
      </c>
      <c r="D230" s="117" t="s">
        <v>750</v>
      </c>
      <c r="E230" s="46" t="s">
        <v>561</v>
      </c>
      <c r="F230" s="39" t="s">
        <v>681</v>
      </c>
      <c r="G230" s="50" t="s">
        <v>41</v>
      </c>
      <c r="H230" s="32" t="s">
        <v>40</v>
      </c>
      <c r="I230" s="117" t="s">
        <v>86</v>
      </c>
      <c r="J230" s="51" t="s">
        <v>751</v>
      </c>
      <c r="K230" s="51"/>
      <c r="L230" s="51"/>
      <c r="M230" s="40" t="s">
        <v>752</v>
      </c>
      <c r="N230" s="40" t="s">
        <v>753</v>
      </c>
      <c r="O230" s="128" t="s">
        <v>685</v>
      </c>
      <c r="P230" s="41">
        <v>122</v>
      </c>
      <c r="Q230" s="41">
        <v>110</v>
      </c>
      <c r="R230" s="41">
        <v>83</v>
      </c>
      <c r="S230" s="126">
        <v>0.51</v>
      </c>
      <c r="T230" s="42">
        <v>109.5</v>
      </c>
      <c r="U230" s="105">
        <v>4.3110236220472444</v>
      </c>
      <c r="V230" s="42">
        <v>75</v>
      </c>
      <c r="W230" s="105">
        <v>2.9527559055118111</v>
      </c>
      <c r="X230" s="42">
        <v>46</v>
      </c>
      <c r="Y230" s="105">
        <v>1.8110236220472442</v>
      </c>
      <c r="Z230" s="121">
        <v>0.45</v>
      </c>
      <c r="AA230" s="105">
        <v>0.99208017983194907</v>
      </c>
      <c r="AB230" s="98">
        <v>20</v>
      </c>
      <c r="AC230" s="99">
        <v>2</v>
      </c>
      <c r="AD230" s="99">
        <v>2</v>
      </c>
      <c r="AE230" s="98" t="s">
        <v>48</v>
      </c>
      <c r="AF230" s="98">
        <v>40</v>
      </c>
      <c r="AG230" s="32">
        <v>0.4</v>
      </c>
      <c r="AH230" s="32" t="s">
        <v>48</v>
      </c>
      <c r="AI230" s="43" t="s">
        <v>667</v>
      </c>
    </row>
    <row r="231" spans="1:35" s="44" customFormat="1" ht="20.100000000000001" customHeight="1">
      <c r="A231" s="37" t="s">
        <v>620</v>
      </c>
      <c r="B231" s="37" t="s">
        <v>679</v>
      </c>
      <c r="C231" s="38">
        <v>360615</v>
      </c>
      <c r="D231" s="117" t="s">
        <v>754</v>
      </c>
      <c r="E231" s="46" t="s">
        <v>561</v>
      </c>
      <c r="F231" s="39" t="s">
        <v>681</v>
      </c>
      <c r="G231" s="50" t="s">
        <v>41</v>
      </c>
      <c r="H231" s="32" t="s">
        <v>40</v>
      </c>
      <c r="I231" s="117" t="s">
        <v>86</v>
      </c>
      <c r="J231" s="51" t="s">
        <v>755</v>
      </c>
      <c r="K231" s="51"/>
      <c r="L231" s="51"/>
      <c r="M231" s="40" t="s">
        <v>756</v>
      </c>
      <c r="N231" s="128" t="s">
        <v>757</v>
      </c>
      <c r="O231" s="128" t="s">
        <v>685</v>
      </c>
      <c r="P231" s="41">
        <v>122</v>
      </c>
      <c r="Q231" s="41">
        <v>110</v>
      </c>
      <c r="R231" s="41">
        <v>83</v>
      </c>
      <c r="S231" s="126">
        <v>0.75</v>
      </c>
      <c r="T231" s="42">
        <v>109.5</v>
      </c>
      <c r="U231" s="105">
        <v>4.3110236220472444</v>
      </c>
      <c r="V231" s="42">
        <v>75</v>
      </c>
      <c r="W231" s="105">
        <v>2.9527559055118111</v>
      </c>
      <c r="X231" s="42">
        <v>64</v>
      </c>
      <c r="Y231" s="105">
        <v>2.5196850393700787</v>
      </c>
      <c r="Z231" s="121">
        <v>0.68</v>
      </c>
      <c r="AA231" s="105">
        <v>1.4991433828571674</v>
      </c>
      <c r="AB231" s="98">
        <v>20</v>
      </c>
      <c r="AC231" s="99">
        <v>5</v>
      </c>
      <c r="AD231" s="99">
        <v>5</v>
      </c>
      <c r="AE231" s="98" t="s">
        <v>48</v>
      </c>
      <c r="AF231" s="98">
        <v>100</v>
      </c>
      <c r="AG231" s="32">
        <v>1</v>
      </c>
      <c r="AH231" s="32" t="s">
        <v>48</v>
      </c>
      <c r="AI231" s="43" t="s">
        <v>667</v>
      </c>
    </row>
    <row r="232" spans="1:35" s="44" customFormat="1" ht="20.100000000000001" customHeight="1">
      <c r="A232" s="37" t="s">
        <v>620</v>
      </c>
      <c r="B232" s="37" t="s">
        <v>679</v>
      </c>
      <c r="C232" s="38">
        <v>360616</v>
      </c>
      <c r="D232" s="117" t="s">
        <v>758</v>
      </c>
      <c r="E232" s="46" t="s">
        <v>561</v>
      </c>
      <c r="F232" s="39" t="s">
        <v>681</v>
      </c>
      <c r="G232" s="50" t="s">
        <v>41</v>
      </c>
      <c r="H232" s="32" t="s">
        <v>40</v>
      </c>
      <c r="I232" s="117" t="s">
        <v>86</v>
      </c>
      <c r="J232" s="51" t="s">
        <v>759</v>
      </c>
      <c r="K232" s="51"/>
      <c r="L232" s="51"/>
      <c r="M232" s="128" t="s">
        <v>760</v>
      </c>
      <c r="N232" s="128" t="s">
        <v>761</v>
      </c>
      <c r="O232" s="128" t="s">
        <v>685</v>
      </c>
      <c r="P232" s="41">
        <v>122</v>
      </c>
      <c r="Q232" s="41">
        <v>110</v>
      </c>
      <c r="R232" s="41">
        <v>83</v>
      </c>
      <c r="S232" s="126">
        <v>0.47</v>
      </c>
      <c r="T232" s="42">
        <v>103.7</v>
      </c>
      <c r="U232" s="105">
        <v>4.0826771653543306</v>
      </c>
      <c r="V232" s="42">
        <v>48.8</v>
      </c>
      <c r="W232" s="105">
        <v>1.921259842519685</v>
      </c>
      <c r="X232" s="42">
        <v>72.099999999999994</v>
      </c>
      <c r="Y232" s="105">
        <v>2.8385826771653542</v>
      </c>
      <c r="Z232" s="121">
        <v>0.45</v>
      </c>
      <c r="AA232" s="105">
        <v>0.99208017983194907</v>
      </c>
      <c r="AB232" s="98">
        <v>28</v>
      </c>
      <c r="AC232" s="99">
        <v>2.5</v>
      </c>
      <c r="AD232" s="99">
        <v>2.5</v>
      </c>
      <c r="AE232" s="98" t="s">
        <v>48</v>
      </c>
      <c r="AF232" s="98">
        <v>70</v>
      </c>
      <c r="AG232" s="32">
        <v>0.5</v>
      </c>
      <c r="AH232" s="32" t="s">
        <v>48</v>
      </c>
      <c r="AI232" s="43" t="s">
        <v>667</v>
      </c>
    </row>
    <row r="233" spans="1:35" s="44" customFormat="1" ht="20.100000000000001" customHeight="1">
      <c r="A233" s="37" t="s">
        <v>762</v>
      </c>
      <c r="B233" s="37" t="s">
        <v>763</v>
      </c>
      <c r="C233" s="38">
        <v>750542</v>
      </c>
      <c r="D233" s="117" t="s">
        <v>764</v>
      </c>
      <c r="E233" s="46" t="s">
        <v>48</v>
      </c>
      <c r="F233" s="46" t="s">
        <v>48</v>
      </c>
      <c r="G233" s="50" t="s">
        <v>41</v>
      </c>
      <c r="H233" s="32" t="s">
        <v>40</v>
      </c>
      <c r="I233" s="117" t="s">
        <v>86</v>
      </c>
      <c r="J233" s="49"/>
      <c r="K233" s="49"/>
      <c r="L233" s="49"/>
      <c r="M233" s="128" t="s">
        <v>86</v>
      </c>
      <c r="N233" s="40" t="s">
        <v>107</v>
      </c>
      <c r="O233" s="128" t="s">
        <v>86</v>
      </c>
      <c r="P233" s="41" t="s">
        <v>86</v>
      </c>
      <c r="Q233" s="41" t="s">
        <v>107</v>
      </c>
      <c r="R233" s="41" t="s">
        <v>765</v>
      </c>
      <c r="S233" s="126" t="s">
        <v>766</v>
      </c>
      <c r="T233" s="42" t="s">
        <v>86</v>
      </c>
      <c r="U233" s="106"/>
      <c r="V233" s="42" t="s">
        <v>86</v>
      </c>
      <c r="W233" s="106"/>
      <c r="X233" s="42" t="s">
        <v>86</v>
      </c>
      <c r="Y233" s="106"/>
      <c r="Z233" s="121" t="s">
        <v>86</v>
      </c>
      <c r="AA233" s="106"/>
      <c r="AB233" s="100" t="s">
        <v>48</v>
      </c>
      <c r="AC233" s="99" t="s">
        <v>48</v>
      </c>
      <c r="AD233" s="99" t="s">
        <v>48</v>
      </c>
      <c r="AE233" s="98" t="s">
        <v>48</v>
      </c>
      <c r="AF233" s="98" t="s">
        <v>48</v>
      </c>
      <c r="AG233" s="32" t="s">
        <v>48</v>
      </c>
      <c r="AH233" s="32" t="s">
        <v>48</v>
      </c>
      <c r="AI233" s="43" t="s">
        <v>667</v>
      </c>
    </row>
  </sheetData>
  <autoFilter ref="A3:AG233" xr:uid="{00000000-0001-0000-0000-000000000000}">
    <filterColumn colId="15"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autoFilter>
  <mergeCells count="10">
    <mergeCell ref="K3:K4"/>
    <mergeCell ref="L3:L4"/>
    <mergeCell ref="I3:I4"/>
    <mergeCell ref="F3:F4"/>
    <mergeCell ref="C3:C4"/>
    <mergeCell ref="D3:D4"/>
    <mergeCell ref="E3:E4"/>
    <mergeCell ref="J3:J4"/>
    <mergeCell ref="H3:H4"/>
    <mergeCell ref="G3:G4"/>
  </mergeCells>
  <phoneticPr fontId="11" type="noConversion"/>
  <hyperlinks>
    <hyperlink ref="O180" r:id="rId1" xr:uid="{719A0279-004C-4766-A2FE-60775235E779}"/>
    <hyperlink ref="O181:O194" r:id="rId2" display="https://bs-battery.com/wp-content/uploads/2024/02/2024-01_BS-BATTERY_Manual_Lithium.pdf" xr:uid="{58BA5894-ECB0-465A-972A-D1B1EC45138E}"/>
    <hyperlink ref="O213" r:id="rId3" xr:uid="{7FD0E3C1-9EBC-4A13-8060-995B5A0BA27B}"/>
    <hyperlink ref="O119" r:id="rId4" xr:uid="{AA71DB4A-29AC-4258-9DE4-18A5F2E0F4AB}"/>
    <hyperlink ref="N213" r:id="rId5" xr:uid="{F5638F8D-27D2-4B71-A3D1-AC2D82B0ED56}"/>
    <hyperlink ref="M215" r:id="rId6" xr:uid="{87A0EAB0-2F56-4845-A306-916A15E3E9B3}"/>
    <hyperlink ref="M217" r:id="rId7" xr:uid="{B3828429-DBFF-49BD-A69B-EB6912C46D0B}"/>
    <hyperlink ref="M218" r:id="rId8" xr:uid="{FA4BAF47-91FA-40A7-9011-876CC68D75CF}"/>
    <hyperlink ref="N218" r:id="rId9" xr:uid="{C0353969-CB9E-4827-B81A-A7166DB4DD49}"/>
    <hyperlink ref="N219" r:id="rId10" xr:uid="{D171CA4D-AD53-434A-9D54-DADAE03CD60B}"/>
    <hyperlink ref="N220" r:id="rId11" xr:uid="{2E128A6A-9F07-4AB9-93CC-FB16629556B1}"/>
    <hyperlink ref="M225" r:id="rId12" xr:uid="{D984FCAB-5A3E-4AC6-A43E-EBDA5420F972}"/>
    <hyperlink ref="M224" r:id="rId13" xr:uid="{FAE26877-2D92-447E-A14E-0AEAA192EDEC}"/>
    <hyperlink ref="M227" r:id="rId14" xr:uid="{FFCFC3CE-804E-4618-8D30-D3F2E1C24E8D}"/>
    <hyperlink ref="N222" r:id="rId15" xr:uid="{F9E5BF46-B603-4523-B988-C71CFBB577F9}"/>
    <hyperlink ref="M228" r:id="rId16" xr:uid="{9DA54347-408D-4623-96C4-D0DD87F4CD53}"/>
    <hyperlink ref="N229" r:id="rId17" xr:uid="{A1B86C2C-07B9-4E91-8AC8-5DBC93C072EA}"/>
    <hyperlink ref="N231" r:id="rId18" xr:uid="{86BF5E84-948C-45DA-83B5-18A000278BE7}"/>
    <hyperlink ref="M232" r:id="rId19" xr:uid="{1FBF698F-4DA3-4E45-BAB2-165F54E7C5EC}"/>
    <hyperlink ref="N232" r:id="rId20" xr:uid="{091878E4-D9C2-4D66-B8F7-50BFE5B150A9}"/>
    <hyperlink ref="M222" r:id="rId21" xr:uid="{5E2B5F62-E999-4745-AB1A-BF51DDBD13B1}"/>
    <hyperlink ref="M204" r:id="rId22" xr:uid="{1355FF66-52B3-4344-8B42-9F888B94DB5D}"/>
    <hyperlink ref="N226" r:id="rId23" xr:uid="{A427BBB1-94EC-4FA2-A55A-E9C645BE344C}"/>
    <hyperlink ref="N5" r:id="rId24" xr:uid="{40E563F6-98FA-4E4B-99EE-61D2E83F6A2E}"/>
    <hyperlink ref="N6" r:id="rId25" xr:uid="{4EA057E9-A2A9-4EE7-9E69-FDF423D41B4E}"/>
    <hyperlink ref="N7" r:id="rId26" xr:uid="{A5732D5E-957B-4F6F-A9A6-6DA139723444}"/>
    <hyperlink ref="M8" r:id="rId27" xr:uid="{AF2F8098-6F6E-4F21-BDBF-49FE2B6DFE60}"/>
    <hyperlink ref="N8" r:id="rId28" xr:uid="{13C0C776-662D-4D46-8C35-397210F47AB6}"/>
    <hyperlink ref="N9" r:id="rId29" xr:uid="{0F0C183E-19AA-4957-B50E-EF822D1718AE}"/>
    <hyperlink ref="M10" r:id="rId30" xr:uid="{ECDE424F-7F30-4700-BFF0-252C44CF8050}"/>
    <hyperlink ref="N10" r:id="rId31" xr:uid="{23B5693B-5811-412E-9E4F-B9CB2BD2ACD0}"/>
    <hyperlink ref="M11" r:id="rId32" xr:uid="{734E3B36-935E-4AD9-8B27-034F63E2C97A}"/>
    <hyperlink ref="N11" r:id="rId33" xr:uid="{B0822076-E1D2-4D0E-8CF2-87D8475CCABC}"/>
    <hyperlink ref="M12" r:id="rId34" xr:uid="{182C844A-5821-43D0-BC95-F58829F2EF9E}"/>
    <hyperlink ref="N12" r:id="rId35" xr:uid="{FD0AD354-D523-4C07-B2CD-BFF740FAA076}"/>
    <hyperlink ref="M13" r:id="rId36" xr:uid="{46ADD1F3-7412-44B4-B7EC-AE125E6A7483}"/>
    <hyperlink ref="N13" r:id="rId37" xr:uid="{5B702E84-E303-41EB-8FFD-6F6F08925D18}"/>
    <hyperlink ref="M14" r:id="rId38" xr:uid="{F694B97B-85B8-4D5E-BB31-1C63A2B8771C}"/>
    <hyperlink ref="N14" r:id="rId39" xr:uid="{6358A8FF-2B8C-459C-9FFA-6C9B2CC7C28C}"/>
    <hyperlink ref="M15" r:id="rId40" xr:uid="{7B7DC5C9-5C33-47F2-9A54-4A530FFA82AE}"/>
    <hyperlink ref="N15" r:id="rId41" xr:uid="{E36439BC-0107-4CFD-BBFA-72D147618DA6}"/>
    <hyperlink ref="M16" r:id="rId42" xr:uid="{3B6A5E70-42A6-434B-82D0-EC74AE7E69D8}"/>
    <hyperlink ref="M22" r:id="rId43" xr:uid="{58EADF12-FAC1-46FD-A59D-18B8F45FBC58}"/>
    <hyperlink ref="N23" r:id="rId44" xr:uid="{12C46C60-292B-4CD2-8ABF-5A0FF472A942}"/>
    <hyperlink ref="N22" r:id="rId45" xr:uid="{AFCC1F01-8ED0-41C6-BE1E-14C33D61BBE9}"/>
    <hyperlink ref="N24" r:id="rId46" xr:uid="{7BDE81CF-1F37-4A36-9CBF-7F3D1F988B00}"/>
    <hyperlink ref="N25" r:id="rId47" xr:uid="{45600F82-B7FA-45F5-833B-E9DF9E25109F}"/>
    <hyperlink ref="N27" r:id="rId48" xr:uid="{5BADCFA9-9BEF-4C4E-8092-9A4A2839375A}"/>
    <hyperlink ref="N28" r:id="rId49" xr:uid="{BEC0F7F7-FA92-40D0-B79A-45567012BDF0}"/>
    <hyperlink ref="N30" r:id="rId50" xr:uid="{DD8D1C94-9A8D-48E1-89C6-38A71F9F1277}"/>
    <hyperlink ref="N29" r:id="rId51" xr:uid="{49D7E928-8683-4E22-8D8E-BCAAD7D12849}"/>
    <hyperlink ref="N31" r:id="rId52" xr:uid="{4856631A-2B16-4B42-9A72-9499B44336AE}"/>
    <hyperlink ref="N33" r:id="rId53" xr:uid="{FA0E4360-1988-4CCE-98F0-9B7C0C3D10D1}"/>
    <hyperlink ref="N32" r:id="rId54" xr:uid="{0BDF69E4-92BF-4028-90C4-B31A3E0FF985}"/>
    <hyperlink ref="N34" r:id="rId55" xr:uid="{C1A7F59A-6055-4324-B2C3-6C15BB3A0CBE}"/>
    <hyperlink ref="N36" r:id="rId56" xr:uid="{48FB823C-68A1-4A24-AFC9-EE6306DA754C}"/>
    <hyperlink ref="N37" r:id="rId57" xr:uid="{4F397B8C-434C-40BA-B94E-DF4F83BD7E48}"/>
    <hyperlink ref="N38" r:id="rId58" xr:uid="{E0365089-DCA7-4AE4-8C68-A9D003781573}"/>
    <hyperlink ref="N39" r:id="rId59" xr:uid="{CF1EA872-C6B4-45D9-A3DC-ADA2B3851CF4}"/>
    <hyperlink ref="N40" r:id="rId60" xr:uid="{BB3806A1-22B9-4613-B21E-30D22277C201}"/>
    <hyperlink ref="N41" r:id="rId61" xr:uid="{5D5E93FE-19D5-41A1-94DC-517A4BF32009}"/>
    <hyperlink ref="M42" r:id="rId62" xr:uid="{E8E0BC05-6144-47F9-A009-DF4F96BE977E}"/>
    <hyperlink ref="N42" r:id="rId63" xr:uid="{2F028C38-D7E0-4D83-8FAB-1097ACA80408}"/>
    <hyperlink ref="M43" r:id="rId64" xr:uid="{6C408AE4-B87D-4CD9-9E8E-BD42B925FB80}"/>
    <hyperlink ref="N43" r:id="rId65" xr:uid="{C3910B65-F553-4DF5-9A75-AB2FB01959CC}"/>
    <hyperlink ref="M44" r:id="rId66" xr:uid="{9E8634E3-9436-406A-8F6E-4D36FC3B0301}"/>
    <hyperlink ref="N44" r:id="rId67" xr:uid="{25926DF3-D68D-4403-BD73-0ABFF2346517}"/>
    <hyperlink ref="M45" r:id="rId68" xr:uid="{99C33678-813F-43D7-AAE3-776E8BA5BD24}"/>
    <hyperlink ref="N45" r:id="rId69" xr:uid="{19EE32B5-A723-421E-A245-664721847CD4}"/>
    <hyperlink ref="M46" r:id="rId70" xr:uid="{71502853-0027-40A8-920D-392313C4CFDE}"/>
    <hyperlink ref="N46" r:id="rId71" xr:uid="{155DFE6B-E6D9-4C39-BD05-6A7951BA049D}"/>
    <hyperlink ref="M47" r:id="rId72" xr:uid="{850502AC-5E9B-4B70-99D6-8F203BBFA836}"/>
    <hyperlink ref="N47" r:id="rId73" xr:uid="{31758487-BB6B-4ADF-A981-A5B0A4D0DB15}"/>
    <hyperlink ref="M50" r:id="rId74" xr:uid="{5C914107-A67C-42CE-8EEB-407A67766C1F}"/>
    <hyperlink ref="N50" r:id="rId75" xr:uid="{5E595DC0-A4C3-45AD-B5FC-05F60E6B1C72}"/>
    <hyperlink ref="M51" r:id="rId76" xr:uid="{F794232E-85A4-466F-BEB7-5305DFE8C091}"/>
    <hyperlink ref="N51" r:id="rId77" xr:uid="{A3F1F632-9EC5-4602-8285-A0950D539535}"/>
    <hyperlink ref="M52" r:id="rId78" xr:uid="{630B8151-9CCF-40E8-AB51-55E7C38C9B5C}"/>
    <hyperlink ref="N52" r:id="rId79" xr:uid="{D6DECC60-8071-44CD-83B9-B3F6576A73B1}"/>
    <hyperlink ref="M53" r:id="rId80" xr:uid="{590F210D-F9C8-4CC5-95E5-8E9EA922BBF2}"/>
    <hyperlink ref="N53" r:id="rId81" xr:uid="{A9BB64CF-254C-406D-8AF9-E1B31BF33260}"/>
    <hyperlink ref="M54" r:id="rId82" xr:uid="{E02ACD9F-8982-4F77-8410-EEFF2B20E1D5}"/>
    <hyperlink ref="N54" r:id="rId83" xr:uid="{0D16C396-B056-4A83-832D-10A52B78BD26}"/>
    <hyperlink ref="M55" r:id="rId84" xr:uid="{9DC12302-21BE-45F9-BBFB-80419572C6C8}"/>
    <hyperlink ref="N55" r:id="rId85" xr:uid="{04DA8FBC-ECA1-4F33-A65C-70D11B65B118}"/>
    <hyperlink ref="M56" r:id="rId86" xr:uid="{745B8776-AC54-4880-96CA-B059804CD870}"/>
    <hyperlink ref="N56" r:id="rId87" xr:uid="{72C046C3-0E79-4AF7-AFC5-355AF69AEBB6}"/>
    <hyperlink ref="M58" r:id="rId88" xr:uid="{A66EF5C5-709B-4219-8FF0-E150C61699B4}"/>
    <hyperlink ref="N58" r:id="rId89" xr:uid="{5E055BB3-5C94-4431-8093-69C2C44677B8}"/>
    <hyperlink ref="M59" r:id="rId90" xr:uid="{22CF15E1-57B7-4B35-B198-6256E2EA7E28}"/>
    <hyperlink ref="N59" r:id="rId91" xr:uid="{C55AB626-E39E-4585-BDB2-4B4FCD8C3205}"/>
    <hyperlink ref="M60" r:id="rId92" xr:uid="{7BBAE3C9-D026-4C86-807C-BA999E79C189}"/>
    <hyperlink ref="N60" r:id="rId93" xr:uid="{F528502C-89BD-4C2D-AC42-8AA27F411937}"/>
    <hyperlink ref="M61" r:id="rId94" xr:uid="{47AF79A1-48AB-4098-B2A3-361EA092810A}"/>
    <hyperlink ref="N61" r:id="rId95" xr:uid="{94EB64D7-38EF-458D-81C0-C73F86B372BD}"/>
    <hyperlink ref="M62" r:id="rId96" xr:uid="{492D549A-E99E-4A65-8D72-5548D1795361}"/>
    <hyperlink ref="N62" r:id="rId97" xr:uid="{8E8ED3BB-4067-4F91-B3C9-B770DBDE49F8}"/>
    <hyperlink ref="M63" r:id="rId98" xr:uid="{7BCC726F-061B-451D-B7CA-5C29A297E56B}"/>
    <hyperlink ref="N63" r:id="rId99" xr:uid="{0F89A85E-2F4A-45CE-A3E6-681B192D6EC0}"/>
    <hyperlink ref="M64" r:id="rId100" xr:uid="{D32369C7-944A-4057-A289-58556D9072B9}"/>
    <hyperlink ref="N64" r:id="rId101" xr:uid="{406B0022-558C-4AEC-BCA5-267823023A25}"/>
    <hyperlink ref="M65" r:id="rId102" xr:uid="{D21AEDDF-51FE-445D-8561-230F088CE932}"/>
    <hyperlink ref="N65" r:id="rId103" xr:uid="{9EB62040-7BAD-4F06-BA6B-A842BE95FB49}"/>
    <hyperlink ref="M66" r:id="rId104" xr:uid="{757AE55C-F578-4B71-B810-84A4CCDD4A02}"/>
    <hyperlink ref="N66" r:id="rId105" xr:uid="{9A1D833F-EE45-4DB4-A1A4-5D0ED58E8311}"/>
    <hyperlink ref="M68" r:id="rId106" xr:uid="{825590A7-CF8B-45A5-A98E-F05EB2C57F8F}"/>
    <hyperlink ref="N68" r:id="rId107" xr:uid="{EE26F33E-678B-4FB9-B26D-08EE065EAF4E}"/>
    <hyperlink ref="M69" r:id="rId108" xr:uid="{6862E6A6-9D16-42F3-96CD-F6DF975085A1}"/>
    <hyperlink ref="N69" r:id="rId109" xr:uid="{F957AE15-EEAF-4225-97ED-2094626C8DE9}"/>
    <hyperlink ref="M71" r:id="rId110" xr:uid="{01DA68E4-60AA-463A-BEEA-EC8E43D0763C}"/>
    <hyperlink ref="N71" r:id="rId111" xr:uid="{EF3BC19E-6206-43DC-8C3E-358B065DFCCB}"/>
    <hyperlink ref="M72" r:id="rId112" xr:uid="{9CA9FDAD-EA22-4EDB-AC18-E9F4B0312B5E}"/>
    <hyperlink ref="N72" r:id="rId113" xr:uid="{21D7527F-A795-465D-A14B-E8F8594F1FFF}"/>
    <hyperlink ref="M73" r:id="rId114" xr:uid="{B2F18B9B-4176-4C2C-B71F-D7045983C8B2}"/>
    <hyperlink ref="N73" r:id="rId115" xr:uid="{7910A4E4-85C0-4C7E-9270-40A1613134DD}"/>
    <hyperlink ref="M74" r:id="rId116" xr:uid="{509358DB-BBDF-4C55-BE63-43B18C4256B0}"/>
    <hyperlink ref="N74" r:id="rId117" xr:uid="{A0D701EE-62AD-4451-B990-E35BCE8A5453}"/>
    <hyperlink ref="M75" r:id="rId118" xr:uid="{EF05CC60-759C-42C3-B512-91FB3CCF6338}"/>
    <hyperlink ref="N75" r:id="rId119" xr:uid="{01E19FA8-2BEE-40A3-AC3D-7CC1F560F50E}"/>
    <hyperlink ref="M76" r:id="rId120" xr:uid="{83BE8813-8FA7-421E-9DB7-8B3354F7C8FA}"/>
    <hyperlink ref="N76" r:id="rId121" xr:uid="{6940612D-2E00-4F78-A3A6-F49A05F371ED}"/>
    <hyperlink ref="M77" r:id="rId122" xr:uid="{F8ECA8D7-6836-436E-8001-61757E0BE2B3}"/>
    <hyperlink ref="N77" r:id="rId123" xr:uid="{2D87FF56-0E91-481F-8B74-9268B87D1926}"/>
    <hyperlink ref="M78" r:id="rId124" xr:uid="{1AFD5DEE-7F7B-45CB-873D-5ED206537B7B}"/>
    <hyperlink ref="N78" r:id="rId125" xr:uid="{583D3C5F-24FF-4E15-96CF-629B906BB12B}"/>
    <hyperlink ref="M79" r:id="rId126" xr:uid="{0A78BC73-9FF2-4AF9-AE72-7B4C27222B7A}"/>
    <hyperlink ref="N79" r:id="rId127" xr:uid="{9E161E96-5948-4A2E-BBD3-BF1856D7465C}"/>
    <hyperlink ref="M80" r:id="rId128" xr:uid="{E99EEBC2-4FE9-46CE-A75F-DC61213A0BE6}"/>
    <hyperlink ref="N80" r:id="rId129" xr:uid="{2BCA9C16-7FBE-401C-B5E2-AE0D65B64CAA}"/>
    <hyperlink ref="M82" r:id="rId130" xr:uid="{2BC81E87-ACBB-4E96-BF58-5E57275BCD39}"/>
    <hyperlink ref="N82" r:id="rId131" xr:uid="{E3119558-7EC3-43EA-B46C-B8CE450C10E0}"/>
    <hyperlink ref="M83" r:id="rId132" xr:uid="{CE516E34-B493-42C0-9350-6168D289E481}"/>
    <hyperlink ref="N83" r:id="rId133" xr:uid="{308593FD-1C8A-4912-B955-082A7E3EEB64}"/>
    <hyperlink ref="M84" r:id="rId134" xr:uid="{DFE908E3-7494-42B8-96A1-0F0D8E5ED37A}"/>
    <hyperlink ref="N84" r:id="rId135" xr:uid="{5D15B402-6E81-4856-A420-BA5B1BB2173F}"/>
    <hyperlink ref="M85" r:id="rId136" xr:uid="{50F1F99A-2725-497E-9E48-8BBBF5C6D5E3}"/>
    <hyperlink ref="N85" r:id="rId137" xr:uid="{626A5D83-93D0-4524-838C-AB9C5AA5EA80}"/>
    <hyperlink ref="M86" r:id="rId138" xr:uid="{3EB0FC86-E315-4D8C-8F3C-888AFFE3211F}"/>
    <hyperlink ref="N86" r:id="rId139" xr:uid="{3C8F9E1C-AEFF-4640-A2E4-236FCC15C08F}"/>
    <hyperlink ref="M87" r:id="rId140" xr:uid="{134FC2F1-B8DB-4AD6-BA7D-473E8978EF93}"/>
    <hyperlink ref="N87" r:id="rId141" xr:uid="{B1136ADC-F6BE-4C43-9365-224D83EFDBB2}"/>
    <hyperlink ref="M88" r:id="rId142" xr:uid="{B87972AB-1B5C-4BF0-8A3A-52B9175799C2}"/>
    <hyperlink ref="N88" r:id="rId143" xr:uid="{26EEC817-188C-408C-9985-7AE9AF522318}"/>
    <hyperlink ref="M89" r:id="rId144" xr:uid="{E8B3207F-3906-4C28-B3D0-0F2DCDAD05DC}"/>
    <hyperlink ref="N89" r:id="rId145" xr:uid="{906E0026-7063-4994-AD24-953B93E1F9FD}"/>
    <hyperlink ref="M90" r:id="rId146" xr:uid="{5B56D267-F377-43ED-86B2-ACDC1CD8C4AE}"/>
    <hyperlink ref="M91" r:id="rId147" xr:uid="{0A2932FE-88A2-49E6-94FF-80AF3DCE0F4C}"/>
    <hyperlink ref="N91" r:id="rId148" xr:uid="{28D0468C-91EB-4290-9C76-E0B0BDAD4E60}"/>
    <hyperlink ref="N90" r:id="rId149" xr:uid="{C9EAD8F7-8478-4DB1-AF6C-EB9FC46E1E06}"/>
    <hyperlink ref="M92" r:id="rId150" xr:uid="{39E47ECB-A637-4D88-AAD6-B570A96AB916}"/>
    <hyperlink ref="N92" r:id="rId151" xr:uid="{B7588737-EE06-40DE-B0D3-F29411E4EB67}"/>
    <hyperlink ref="M93" r:id="rId152" xr:uid="{FB37036A-2FA0-4765-9B44-F0949F45ABA8}"/>
    <hyperlink ref="N93" r:id="rId153" xr:uid="{31856A67-E85E-489E-B59C-079BE1C708E8}"/>
    <hyperlink ref="M94" r:id="rId154" xr:uid="{EEA888A6-0D98-4B67-AC13-6575F211D889}"/>
    <hyperlink ref="N94" r:id="rId155" xr:uid="{35C37FA5-02CD-4E54-A82B-7497E40ED235}"/>
    <hyperlink ref="M95" r:id="rId156" xr:uid="{FB7B138A-FEF5-422E-ADC0-C6C070137BD3}"/>
    <hyperlink ref="N95" r:id="rId157" xr:uid="{BF5FFF06-5354-4545-9975-AC702F2152CF}"/>
    <hyperlink ref="M96" r:id="rId158" xr:uid="{18DFF1F7-0AF9-4EEA-987E-1AD424510FD4}"/>
    <hyperlink ref="N96" r:id="rId159" xr:uid="{17F37999-177F-4ED7-99F5-947E328AF335}"/>
    <hyperlink ref="M97" r:id="rId160" xr:uid="{B4E3307C-D200-44C3-9957-F97F7C05DF0A}"/>
    <hyperlink ref="N97" r:id="rId161" xr:uid="{F2F7EEB0-3DD2-4DA4-B0D1-175D6E55D750}"/>
    <hyperlink ref="M98" r:id="rId162" xr:uid="{1AA38698-C993-4B06-9072-48C5C6C4B734}"/>
    <hyperlink ref="N98" r:id="rId163" xr:uid="{D3DB6427-E7A5-45CA-95B2-EAF6FA45EA4A}"/>
    <hyperlink ref="M99" r:id="rId164" xr:uid="{6AFCE7F0-24BC-41AB-81F2-C1F61900EC75}"/>
    <hyperlink ref="N99" r:id="rId165" xr:uid="{588E7701-4148-4F8F-9FA0-12D29FF4DE88}"/>
    <hyperlink ref="M100" r:id="rId166" xr:uid="{74112D8D-4926-4AA7-9B06-C58788FEAD54}"/>
    <hyperlink ref="N100" r:id="rId167" xr:uid="{6228B4F4-E024-4E7E-B520-16113FAD7278}"/>
    <hyperlink ref="M101" r:id="rId168" xr:uid="{99D3CBF8-5AA9-4696-ABA4-9CB91151FFA6}"/>
    <hyperlink ref="N101" r:id="rId169" xr:uid="{19A87F3B-6150-47B3-947D-27292CBC30AC}"/>
    <hyperlink ref="M102" r:id="rId170" xr:uid="{91D02EDF-38B8-47BE-8B3C-1EC3F5A33258}"/>
    <hyperlink ref="N102" r:id="rId171" xr:uid="{330DEE14-31AE-4D27-8059-96500A4585C8}"/>
    <hyperlink ref="M103" r:id="rId172" xr:uid="{0DBABADD-29C0-4BDA-8757-FF10493941E2}"/>
    <hyperlink ref="N103" r:id="rId173" xr:uid="{42C1D08C-3C33-4B0C-A16F-B6FB7A07B875}"/>
    <hyperlink ref="M104" r:id="rId174" xr:uid="{E24A1330-2D40-4E15-B706-7EA96FAA7449}"/>
    <hyperlink ref="N104" r:id="rId175" xr:uid="{18BCC519-75BB-48DA-9ECF-11F677636C47}"/>
    <hyperlink ref="M105" r:id="rId176" xr:uid="{649990B6-FBB7-4689-BAF4-EC7E8B6A367D}"/>
    <hyperlink ref="N105" r:id="rId177" xr:uid="{CD3BE2D4-7167-425B-9258-E750050E9151}"/>
    <hyperlink ref="M106" r:id="rId178" xr:uid="{1EB5EDDC-C2B1-42F7-90C0-D35A9E058863}"/>
    <hyperlink ref="N106" r:id="rId179" xr:uid="{C4982AA7-9EC4-47EE-A8FB-28C60A914FC5}"/>
    <hyperlink ref="M107" r:id="rId180" xr:uid="{4825A15D-18B6-47AE-AC8E-F299167228BD}"/>
    <hyperlink ref="N107" r:id="rId181" xr:uid="{861AD747-41F2-4B2E-B9FC-77DDE6B68943}"/>
    <hyperlink ref="M108" r:id="rId182" xr:uid="{59562F72-4710-4992-97B8-142715941CB7}"/>
    <hyperlink ref="N108" r:id="rId183" xr:uid="{0B8E4613-A30B-4DD5-B818-039B4FF10985}"/>
    <hyperlink ref="M109" r:id="rId184" xr:uid="{FEABCD98-A36F-4F1F-AEB7-BC9ABE9F00A6}"/>
    <hyperlink ref="N109" r:id="rId185" xr:uid="{4781F012-5571-4948-8588-548320A10B15}"/>
    <hyperlink ref="M110" r:id="rId186" xr:uid="{8DF0890A-5380-463D-B5DA-7D935E700375}"/>
    <hyperlink ref="N110" r:id="rId187" xr:uid="{87046563-3DE1-4FBB-A2DB-C5E4C615FDB2}"/>
    <hyperlink ref="M111" r:id="rId188" xr:uid="{120EC035-A714-4EDE-81ED-20161E6DA244}"/>
    <hyperlink ref="N111" r:id="rId189" xr:uid="{49047BC0-71F4-469C-A908-ED10A06A2120}"/>
    <hyperlink ref="M112" r:id="rId190" xr:uid="{9F8FDD9F-145A-47A7-9419-7B4898388C8C}"/>
    <hyperlink ref="N112" r:id="rId191" xr:uid="{830B7E51-CA61-438A-B839-122B492BED85}"/>
    <hyperlink ref="M114" r:id="rId192" xr:uid="{AC730174-F410-4FC2-A4A0-F40EF66B31FB}"/>
    <hyperlink ref="N114" r:id="rId193" xr:uid="{9E579548-9D92-4398-AC93-3545664E40FC}"/>
    <hyperlink ref="M115" r:id="rId194" xr:uid="{E9CDDA77-E90D-4C5D-B653-B9526F5DC9CE}"/>
    <hyperlink ref="N115" r:id="rId195" xr:uid="{7E44CD08-4336-4DA0-AA99-183C8403EEB9}"/>
    <hyperlink ref="M116" r:id="rId196" xr:uid="{25BE2B4E-B609-4347-8DF4-35FC018D50C7}"/>
    <hyperlink ref="N116" r:id="rId197" xr:uid="{95C82609-8674-4D1E-B6AE-F1EF757773FB}"/>
    <hyperlink ref="M117" r:id="rId198" xr:uid="{C2C47095-26F6-4914-B047-D139D52C325C}"/>
    <hyperlink ref="N117" r:id="rId199" xr:uid="{D019CFBE-23A9-450B-B39D-8BBB8B3C6AAB}"/>
    <hyperlink ref="M118" r:id="rId200" xr:uid="{F3502B0F-8D2B-4556-8E40-0AA3AA57BB11}"/>
    <hyperlink ref="N118" r:id="rId201" xr:uid="{F430E3E5-5426-4CF4-821D-093EFF8BA6FC}"/>
    <hyperlink ref="M119" r:id="rId202" xr:uid="{87DA5E6D-D68F-42C5-940C-736257BBB018}"/>
    <hyperlink ref="N119" r:id="rId203" xr:uid="{BEA4EA2D-3754-4FBC-8EEE-E100823B6D04}"/>
    <hyperlink ref="M120" r:id="rId204" xr:uid="{8A3371F1-6936-40EF-9A94-1ABED392122C}"/>
    <hyperlink ref="N120" r:id="rId205" xr:uid="{C9EDC6FF-11DE-4B15-BE8B-131D77500DE2}"/>
    <hyperlink ref="M121" r:id="rId206" xr:uid="{1CF29747-2B6F-4414-9DC5-183D5DE6D018}"/>
    <hyperlink ref="N121" r:id="rId207" xr:uid="{EE58AFAF-E42E-429E-9018-C4719D120812}"/>
    <hyperlink ref="M122" r:id="rId208" xr:uid="{0D17FA89-382E-4D29-9D63-38679693C323}"/>
    <hyperlink ref="N122" r:id="rId209" xr:uid="{232C3094-88D3-4253-B7FF-32B4DAE656B6}"/>
    <hyperlink ref="M123" r:id="rId210" xr:uid="{BC34F77D-6F84-453F-B26B-2DDE0F776B46}"/>
    <hyperlink ref="N123" r:id="rId211" xr:uid="{51DB4D54-303B-46F0-A389-DBC18CB63FA1}"/>
    <hyperlink ref="M124" r:id="rId212" xr:uid="{DE025C67-86AD-4C59-92D7-BEFA56C215DA}"/>
    <hyperlink ref="N124" r:id="rId213" xr:uid="{BF5DCB90-595C-4270-8C90-D27F134E2EC9}"/>
    <hyperlink ref="M126" r:id="rId214" xr:uid="{79E04C9A-02C7-48DC-A1CE-18F8B6F429DD}"/>
    <hyperlink ref="N126" r:id="rId215" xr:uid="{99B06EB0-B486-4CFA-ADB3-2E71B44B1B46}"/>
    <hyperlink ref="M127" r:id="rId216" xr:uid="{F28F840E-6586-4F2B-B9F1-44BF4882A59D}"/>
    <hyperlink ref="N127" r:id="rId217" xr:uid="{6C7EEF3C-65D2-426A-9179-FD9FD5AE5062}"/>
    <hyperlink ref="M128" r:id="rId218" xr:uid="{5B7F20A1-B673-4F97-BD4B-DF07448E8E11}"/>
    <hyperlink ref="N128" r:id="rId219" xr:uid="{F87BC144-B95D-4834-ABB1-3496A5C0E973}"/>
    <hyperlink ref="M129" r:id="rId220" xr:uid="{A0F86F2E-0F48-42D1-A4BB-16F01D83AB43}"/>
    <hyperlink ref="N129" r:id="rId221" xr:uid="{97FFA543-0888-4891-8687-55166BFE1360}"/>
    <hyperlink ref="M130" r:id="rId222" xr:uid="{1C485595-D3FB-4EF2-873B-EC3C0B3A29E8}"/>
    <hyperlink ref="N130" r:id="rId223" xr:uid="{6FC3B0D8-CD87-405F-B1FC-976682DFD04D}"/>
    <hyperlink ref="M132" r:id="rId224" xr:uid="{AE6EBC1D-55BF-4652-9D3A-36460B29C63A}"/>
    <hyperlink ref="N132" r:id="rId225" xr:uid="{8A8DD9F2-975B-4778-B0B4-85E7AF66FA38}"/>
    <hyperlink ref="M133" r:id="rId226" xr:uid="{9805C0F6-AE04-415A-972A-0774BCF31F92}"/>
    <hyperlink ref="N133" r:id="rId227" xr:uid="{576E6EFD-ED9D-450F-BF3C-0EA414EF6451}"/>
    <hyperlink ref="M134" r:id="rId228" xr:uid="{22B0DF94-D376-4E6D-9F56-FA8BB64D74A6}"/>
    <hyperlink ref="N134" r:id="rId229" xr:uid="{BF031921-64D5-4345-BA59-772AF4F5CB9C}"/>
    <hyperlink ref="M135" r:id="rId230" xr:uid="{DFDD612A-89B9-4EF8-93FA-8791D3BE6A47}"/>
    <hyperlink ref="N135" r:id="rId231" xr:uid="{DEED656A-C7A2-4204-AE57-BFA3624A32D9}"/>
    <hyperlink ref="M136" r:id="rId232" xr:uid="{30BCE533-DC5E-47C8-BA09-3B4209FF951F}"/>
    <hyperlink ref="N136" r:id="rId233" xr:uid="{1FC78AFF-8C71-4BB1-8EB4-E82F2D613EF4}"/>
    <hyperlink ref="M137" r:id="rId234" xr:uid="{64AA061E-CBF5-4908-A561-7D352E73A94F}"/>
    <hyperlink ref="N137" r:id="rId235" xr:uid="{06D6B20C-E402-43DE-BA3B-C3BD3225FE5E}"/>
    <hyperlink ref="M138" r:id="rId236" xr:uid="{93D97D12-1507-4787-8B02-521FDAD47667}"/>
    <hyperlink ref="N138" r:id="rId237" xr:uid="{016D02C9-F106-4A14-9847-C3FACDE79EDC}"/>
    <hyperlink ref="M139" r:id="rId238" xr:uid="{EF4EF5FC-8A6B-4F94-9C9D-9A74343C7556}"/>
    <hyperlink ref="N139" r:id="rId239" xr:uid="{E397092E-974D-41AA-B53F-EE699D0A7EF9}"/>
    <hyperlink ref="M140" r:id="rId240" xr:uid="{752B1302-5E89-4463-A639-8727C775B732}"/>
    <hyperlink ref="N140" r:id="rId241" xr:uid="{71BA4FC5-BA95-4AD0-BF45-167CDAB82A86}"/>
    <hyperlink ref="M141" r:id="rId242" xr:uid="{46FA48CD-D47F-45B3-B0E8-DD6EB4ABEF6F}"/>
    <hyperlink ref="N141" r:id="rId243" xr:uid="{26978DD0-9B15-4684-8137-AE9A7C212824}"/>
    <hyperlink ref="M142" r:id="rId244" xr:uid="{64E8A833-3A82-43EA-B1CB-93739D85BC08}"/>
    <hyperlink ref="N142" r:id="rId245" xr:uid="{9AD67FCE-5A5F-4120-9BDD-5A853DAB9D44}"/>
    <hyperlink ref="M146" r:id="rId246" xr:uid="{376C032E-3CFA-4F27-A62F-D18529622F11}"/>
    <hyperlink ref="N146" r:id="rId247" xr:uid="{496E8CB0-4D8F-4E05-8F00-DF6ED02948BE}"/>
    <hyperlink ref="M147" r:id="rId248" xr:uid="{B671DA4C-E70E-4586-B3A6-35328EF162C1}"/>
    <hyperlink ref="N147" r:id="rId249" xr:uid="{58522334-9229-401E-8BF4-1ACB4B86FBA0}"/>
    <hyperlink ref="M148" r:id="rId250" xr:uid="{B1152ABE-37DA-4997-82D4-E30C5A0CB4FA}"/>
    <hyperlink ref="N148" r:id="rId251" xr:uid="{00AB9080-DEAD-470D-AD30-F72A08D45E27}"/>
    <hyperlink ref="M150" r:id="rId252" xr:uid="{2096B8B4-8AEA-4545-8CC2-6EA259F11FAD}"/>
    <hyperlink ref="N150" r:id="rId253" xr:uid="{EB7B0E18-567B-4CA7-A6D7-59028EDDD4E4}"/>
    <hyperlink ref="M151" r:id="rId254" xr:uid="{2D0E342E-242C-48C7-B789-5971463F764D}"/>
    <hyperlink ref="N151" r:id="rId255" xr:uid="{D3BB3EE2-59E6-445F-A8FF-0564446B969F}"/>
    <hyperlink ref="M152" r:id="rId256" xr:uid="{CFA5DA89-E49D-44C1-979D-C35E4C69D4CC}"/>
    <hyperlink ref="N152" r:id="rId257" xr:uid="{C7EBC292-E5FA-4600-838C-AE740A5BE019}"/>
    <hyperlink ref="M154" r:id="rId258" xr:uid="{8C4BB9C9-620B-4539-BE63-B7AF3023CC8B}"/>
    <hyperlink ref="N154" r:id="rId259" xr:uid="{26E20141-CA34-48D9-A46F-58EDEECF7FF4}"/>
    <hyperlink ref="M155" r:id="rId260" xr:uid="{5ED37DC5-93D0-4B24-BC4C-B3B0C110E470}"/>
    <hyperlink ref="N155" r:id="rId261" xr:uid="{A45758CA-19E1-4FED-8CC3-1425FE3EDFBB}"/>
    <hyperlink ref="M157" r:id="rId262" xr:uid="{75CE09C4-04F1-4611-8ADE-1FC89E4A32C2}"/>
    <hyperlink ref="N157" r:id="rId263" xr:uid="{947E96E9-B188-4F42-B9A0-16C4264FF600}"/>
    <hyperlink ref="M158" r:id="rId264" xr:uid="{9CD18D73-E83B-451F-98C3-9F02986E174D}"/>
    <hyperlink ref="N158" r:id="rId265" xr:uid="{641563A3-6758-4FB7-B538-05B70A12FF37}"/>
    <hyperlink ref="M159" r:id="rId266" xr:uid="{B3E14D5D-03AB-4784-9E48-5BE539E568CD}"/>
    <hyperlink ref="N159" r:id="rId267" xr:uid="{BABD7025-0898-4CD4-8923-7B298494E981}"/>
    <hyperlink ref="M160" r:id="rId268" xr:uid="{38ED7156-95C5-4D2C-A137-01CF2EA7A0A3}"/>
    <hyperlink ref="N160" r:id="rId269" xr:uid="{5FDEA677-6E52-468F-9E7F-D25AC1C6B97D}"/>
    <hyperlink ref="M161" r:id="rId270" xr:uid="{DF8855DB-A642-48C0-9ED2-0F322C461A55}"/>
    <hyperlink ref="N161" r:id="rId271" xr:uid="{02186A7B-CEA8-43EE-B0DA-A619F8E1A61B}"/>
    <hyperlink ref="M162" r:id="rId272" xr:uid="{976FA25D-7182-464C-AAC6-03F2FC6A6032}"/>
    <hyperlink ref="N162" r:id="rId273" xr:uid="{00677F01-779D-49D8-965B-575F17769143}"/>
    <hyperlink ref="M163" r:id="rId274" xr:uid="{EECBB4F3-DCBB-480E-9719-6095EB5E85D9}"/>
    <hyperlink ref="N163" r:id="rId275" xr:uid="{13596E58-1240-4ED7-8467-F1B3E64D7413}"/>
    <hyperlink ref="M168" r:id="rId276" xr:uid="{619D8DAD-F87B-4A71-9EFA-676768D7A677}"/>
    <hyperlink ref="N168" r:id="rId277" xr:uid="{3B47B866-01F1-45C5-80B6-5CBA45B9F01E}"/>
    <hyperlink ref="M169" r:id="rId278" xr:uid="{DA051DD2-3BC1-4C9C-822D-B00283826624}"/>
    <hyperlink ref="N169" r:id="rId279" xr:uid="{4BDB5266-FAD9-4623-8EBB-C6FD2E4217C0}"/>
    <hyperlink ref="M170" r:id="rId280" xr:uid="{DFC5E0AC-0341-46FA-9E88-8630B2756CCA}"/>
    <hyperlink ref="N170" r:id="rId281" xr:uid="{A85F914F-566B-4FA1-9EDE-1A9DB7035722}"/>
    <hyperlink ref="M171" r:id="rId282" xr:uid="{7F0A830B-039B-4E12-B525-65A0E0587894}"/>
    <hyperlink ref="N171" r:id="rId283" xr:uid="{68F40A93-5AD3-4B77-9107-B27267C82F93}"/>
    <hyperlink ref="M172" r:id="rId284" xr:uid="{A38EC788-7E84-48EE-8499-F116637351B3}"/>
    <hyperlink ref="N172" r:id="rId285" xr:uid="{A7E90909-9A8B-4963-9CE1-A667D5D4925C}"/>
    <hyperlink ref="M173" r:id="rId286" xr:uid="{4B01CC12-C1E2-455A-B457-AE96E7CA2A47}"/>
    <hyperlink ref="N173" r:id="rId287" xr:uid="{08419215-2D7D-47D2-87B6-D1A75287C71F}"/>
    <hyperlink ref="M174" r:id="rId288" xr:uid="{5AD5515E-8572-418C-9455-C0E3D19DDC1B}"/>
    <hyperlink ref="N174" r:id="rId289" xr:uid="{5D70A659-9F44-4232-9414-61BB077E1795}"/>
    <hyperlink ref="M176" r:id="rId290" xr:uid="{27D51FEB-9B3A-4B5D-B6FA-82D47A701978}"/>
    <hyperlink ref="N176" r:id="rId291" xr:uid="{1C86E1FD-2291-404F-A98D-0604306ADFD6}"/>
    <hyperlink ref="M177" r:id="rId292" xr:uid="{AF93BA16-66D1-4E59-9C39-D7751D9AF4D6}"/>
    <hyperlink ref="N177" r:id="rId293" xr:uid="{59CA8D61-2CF9-4574-AC22-DECD3A77697D}"/>
    <hyperlink ref="M178" r:id="rId294" xr:uid="{A9ADB57B-3F54-4801-A75D-F0C5F2521046}"/>
    <hyperlink ref="N178" r:id="rId295" xr:uid="{20F20972-187D-4879-9DE9-EA03EC8D2264}"/>
    <hyperlink ref="M180" r:id="rId296" xr:uid="{6B3E0D9E-0B35-4877-9BBB-F1B22F7F0D9D}"/>
    <hyperlink ref="N180" r:id="rId297" xr:uid="{5935EA4D-1286-45DB-977E-B800781E7355}"/>
    <hyperlink ref="M181" r:id="rId298" xr:uid="{FFA9D076-7531-4AEB-BAEB-07AC2B7068B9}"/>
    <hyperlink ref="N181" r:id="rId299" xr:uid="{A709D177-D5F5-4408-BF71-4C543F842C72}"/>
    <hyperlink ref="M182" r:id="rId300" xr:uid="{7886E9E9-D0B4-4C1E-9F4A-EFD73DF1E4F4}"/>
    <hyperlink ref="N182" r:id="rId301" xr:uid="{DE1AD868-B6CF-4FE6-A580-A7F7E9A1D7F7}"/>
    <hyperlink ref="M183" r:id="rId302" xr:uid="{6EBC1C10-0AFF-4854-8B07-BFFC407270B8}"/>
    <hyperlink ref="N183" r:id="rId303" xr:uid="{42395651-6AC1-4085-B136-8AA2C2738441}"/>
    <hyperlink ref="M184" r:id="rId304" xr:uid="{9E2511B3-3905-4161-8622-8DA8F648E94E}"/>
    <hyperlink ref="N184" r:id="rId305" xr:uid="{EB4A7D41-2A9A-431D-845E-D66D6A2D36B7}"/>
    <hyperlink ref="M185" r:id="rId306" xr:uid="{3B92E030-ADC9-44B8-A884-BE73C6179704}"/>
    <hyperlink ref="N185" r:id="rId307" xr:uid="{1FE1C09B-670C-42A7-AB54-83571FCF4F69}"/>
    <hyperlink ref="M186" r:id="rId308" xr:uid="{686F1479-FCCD-42E1-B660-27EF55D99BBB}"/>
    <hyperlink ref="N186" r:id="rId309" xr:uid="{C44198DC-BF46-4967-A8FD-3BBE8CE3B651}"/>
    <hyperlink ref="M187" r:id="rId310" xr:uid="{C00AEFC7-A501-4F77-BB28-41B25600A958}"/>
    <hyperlink ref="N187" r:id="rId311" xr:uid="{2AEFDA14-B7F6-4E03-9AC2-11C69E9E8C05}"/>
    <hyperlink ref="M188" r:id="rId312" xr:uid="{26E9E952-AFB2-49F5-8310-3199F5F1FDDF}"/>
    <hyperlink ref="N188" r:id="rId313" xr:uid="{CE2D2BDD-A58E-47AE-8FFB-C91C5F89C66F}"/>
    <hyperlink ref="M189" r:id="rId314" xr:uid="{187139E7-3AA9-4882-9F3D-D6CF65896B92}"/>
    <hyperlink ref="N189" r:id="rId315" xr:uid="{C51EB9C7-1AF3-475F-8B47-B231B4ACA701}"/>
    <hyperlink ref="M190" r:id="rId316" xr:uid="{A007AC42-49F7-49D9-BCD1-B91CE6C2B4ED}"/>
    <hyperlink ref="N190" r:id="rId317" xr:uid="{5887ACF9-CCCD-47DE-AF23-CBDEB9D32C75}"/>
    <hyperlink ref="M191" r:id="rId318" xr:uid="{D94F8DFE-8402-4BB2-B2CC-939BD2D836B4}"/>
    <hyperlink ref="N191" r:id="rId319" xr:uid="{66C15BDF-35EA-4C97-8FAC-CF4984DCD002}"/>
    <hyperlink ref="M192" r:id="rId320" xr:uid="{F0D83EE7-8BB8-4D9C-B849-85CF8B6395EB}"/>
    <hyperlink ref="N192" r:id="rId321" xr:uid="{41277CB7-0D26-4046-AD91-B61D096FFEF9}"/>
    <hyperlink ref="M193" r:id="rId322" xr:uid="{597C4F34-E558-455E-9109-087B813AD095}"/>
    <hyperlink ref="N193" r:id="rId323" xr:uid="{6BEAE4AD-FCA7-4025-B80D-9F546C725408}"/>
    <hyperlink ref="M195" r:id="rId324" xr:uid="{0A9C974D-1E6F-4B98-BD8C-F637DB8F7A36}"/>
    <hyperlink ref="N195" r:id="rId325" xr:uid="{7402E8ED-1535-4A0E-B157-C2E85135D9FA}"/>
    <hyperlink ref="M196" r:id="rId326" xr:uid="{6DBD07FB-8590-401B-876B-88E92141A313}"/>
    <hyperlink ref="N196" r:id="rId327" xr:uid="{6C87284F-20D8-4BDB-8D1F-C10044202002}"/>
    <hyperlink ref="M197" r:id="rId328" xr:uid="{B20AA6A9-5DB9-43C2-8FF9-8522DD33F90F}"/>
    <hyperlink ref="N197" r:id="rId329" xr:uid="{D19BF2B9-A8C4-4F3D-B3F2-E62772CBC332}"/>
    <hyperlink ref="M198" r:id="rId330" xr:uid="{13B20858-AC9F-447B-B744-27E644F7FDC8}"/>
    <hyperlink ref="N198" r:id="rId331" xr:uid="{6EF396C3-3F65-4053-98B4-23A5F8DA207A}"/>
    <hyperlink ref="M199" r:id="rId332" xr:uid="{F91DF722-2EE8-4DF8-BA01-A3EAF83EB394}"/>
    <hyperlink ref="N199" r:id="rId333" xr:uid="{EF78B9FD-1DB5-4E72-8964-30E0EF0BCE4F}"/>
    <hyperlink ref="M200" r:id="rId334" xr:uid="{04B51A3C-650C-414D-9D6F-3D400ADFF1E4}"/>
    <hyperlink ref="N200" r:id="rId335" xr:uid="{D086BB00-0481-4052-B85A-F03AF2DD5131}"/>
    <hyperlink ref="M201" r:id="rId336" xr:uid="{7A36B72A-AEF5-4DC1-96F0-1F02BE8FE1EF}"/>
    <hyperlink ref="N201" r:id="rId337" xr:uid="{642B4F5A-FE0C-47C9-B2DD-8F925EC1256D}"/>
    <hyperlink ref="M202" r:id="rId338" xr:uid="{D7ECD939-F814-460A-96E2-06EAD0D8FE38}"/>
    <hyperlink ref="N202" r:id="rId339" xr:uid="{83D09EA9-E07B-4A46-8DD3-CE7F459CC241}"/>
    <hyperlink ref="M203" r:id="rId340" xr:uid="{B311507C-C2BD-40E2-8A03-1BD41B422838}"/>
    <hyperlink ref="M205" r:id="rId341" xr:uid="{364E901C-399A-469F-981E-ECE958CE6DD2}"/>
    <hyperlink ref="M206" r:id="rId342" xr:uid="{2CE19032-3029-43A3-9BF6-8723F14C861B}"/>
    <hyperlink ref="M207" r:id="rId343" xr:uid="{C22EA653-FC69-401A-8C71-44B042E59A22}"/>
    <hyperlink ref="N207" r:id="rId344" xr:uid="{3F56E6B9-57EB-4652-9657-2A481259873F}"/>
    <hyperlink ref="M208" r:id="rId345" xr:uid="{632A6B0A-C3BA-4EFC-B10B-CDD6ABE96C8A}"/>
    <hyperlink ref="N208" r:id="rId346" xr:uid="{935EF17B-BE78-4273-BD7C-69C4F1165275}"/>
    <hyperlink ref="M209" r:id="rId347" xr:uid="{9B02AC1E-9D3D-4227-B223-5629F04344E6}"/>
    <hyperlink ref="N209" r:id="rId348" xr:uid="{C48F20A0-33E6-4C9F-A072-C6E45D0A9E2E}"/>
    <hyperlink ref="M210" r:id="rId349" xr:uid="{1B6F3BEF-2044-40A2-94DA-FE945C740EEC}"/>
    <hyperlink ref="N210" r:id="rId350" xr:uid="{B6C76B65-5637-458D-B319-8D6224C71EF2}"/>
    <hyperlink ref="M213" r:id="rId351" xr:uid="{DFEAB1CD-4DCD-4F28-8FAA-64AA2AD4CDAB}"/>
    <hyperlink ref="M179" r:id="rId352" xr:uid="{ACBDF8C3-F668-4E92-AFD2-01802EE5F1A0}"/>
    <hyperlink ref="N179" r:id="rId353" xr:uid="{B2EB5DD7-81E0-434F-BF9C-22539250201B}"/>
  </hyperlinks>
  <printOptions horizontalCentered="1"/>
  <pageMargins left="0.17" right="0.17" top="0.27" bottom="0.43" header="0.17" footer="0.17"/>
  <pageSetup paperSize="8" scale="67" fitToHeight="0" orientation="landscape" r:id="rId354"/>
  <drawing r:id="rId355"/>
  <legacyDrawing r:id="rId35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06984-2F65-43F8-813A-F633E3C2AF2C}">
  <dimension ref="A1:AH18"/>
  <sheetViews>
    <sheetView showGridLines="0" zoomScale="85" zoomScaleNormal="85" workbookViewId="0">
      <pane xSplit="4" ySplit="3" topLeftCell="G4" activePane="bottomRight" state="frozen"/>
      <selection pane="bottomRight" activeCell="A20" sqref="A20"/>
      <selection pane="bottomLeft" activeCell="A4" sqref="A4"/>
      <selection pane="topRight" activeCell="E1" sqref="E1"/>
    </sheetView>
  </sheetViews>
  <sheetFormatPr defaultColWidth="11" defaultRowHeight="15"/>
  <cols>
    <col min="1" max="1" width="27.875" customWidth="1"/>
    <col min="2" max="2" width="15.25" customWidth="1"/>
    <col min="4" max="4" width="88.25" customWidth="1"/>
    <col min="5" max="9" width="34.25" customWidth="1"/>
    <col min="10" max="10" width="36.75" customWidth="1"/>
    <col min="11" max="11" width="13" customWidth="1"/>
    <col min="12" max="12" width="10" customWidth="1"/>
    <col min="13" max="13" width="11.875" customWidth="1"/>
    <col min="14" max="21" width="10.875" customWidth="1"/>
    <col min="22" max="22" width="12" customWidth="1"/>
    <col min="23" max="23" width="15.25" customWidth="1"/>
    <col min="24" max="24" width="21.25" customWidth="1"/>
    <col min="25" max="25" width="15" customWidth="1"/>
    <col min="26" max="26" width="16.25" customWidth="1"/>
    <col min="27" max="27" width="11.125" customWidth="1"/>
    <col min="28" max="28" width="13.25" customWidth="1"/>
    <col min="29" max="29" width="21" customWidth="1"/>
    <col min="30" max="30" width="26.125" customWidth="1"/>
    <col min="31" max="31" width="30.25" customWidth="1"/>
  </cols>
  <sheetData>
    <row r="1" spans="1:34" s="2" customFormat="1" ht="61.5" customHeight="1">
      <c r="A1" s="116" t="s">
        <v>1</v>
      </c>
      <c r="B1" s="5"/>
      <c r="C1" s="5"/>
      <c r="D1" s="5"/>
      <c r="E1" s="5"/>
      <c r="F1" s="5"/>
      <c r="G1" s="5"/>
      <c r="H1" s="5"/>
      <c r="I1" s="5"/>
      <c r="J1" s="5"/>
      <c r="K1" s="9"/>
      <c r="L1" s="5"/>
      <c r="M1" s="5"/>
      <c r="N1" s="5"/>
      <c r="O1" s="5"/>
      <c r="P1" s="27"/>
      <c r="Q1" s="6"/>
      <c r="R1" s="6"/>
      <c r="S1" s="6"/>
      <c r="T1" s="6"/>
      <c r="U1" s="6"/>
      <c r="V1" s="6"/>
      <c r="W1" s="6"/>
      <c r="X1" s="7"/>
      <c r="Y1" s="7"/>
      <c r="Z1" s="7"/>
      <c r="AA1" s="7"/>
      <c r="AB1" s="7"/>
      <c r="AC1" s="7"/>
      <c r="AD1" s="7"/>
      <c r="AE1" s="7"/>
      <c r="AF1" s="7"/>
      <c r="AG1" s="7"/>
      <c r="AH1" s="7"/>
    </row>
    <row r="2" spans="1:34" s="13" customFormat="1" ht="30.95" customHeight="1">
      <c r="A2" s="155" t="s">
        <v>767</v>
      </c>
      <c r="B2" s="155" t="s">
        <v>768</v>
      </c>
      <c r="C2" s="155" t="s">
        <v>769</v>
      </c>
      <c r="D2" s="155" t="s">
        <v>5</v>
      </c>
      <c r="E2" s="156" t="s">
        <v>11</v>
      </c>
      <c r="F2" s="156" t="s">
        <v>12</v>
      </c>
      <c r="G2" s="156" t="s">
        <v>13</v>
      </c>
      <c r="H2" s="157" t="s">
        <v>15</v>
      </c>
      <c r="I2" s="148" t="s">
        <v>770</v>
      </c>
      <c r="J2" s="157" t="s">
        <v>771</v>
      </c>
      <c r="K2" s="154" t="s">
        <v>17</v>
      </c>
      <c r="L2" s="154"/>
      <c r="M2" s="154"/>
      <c r="N2" s="154"/>
      <c r="O2" s="154" t="s">
        <v>772</v>
      </c>
      <c r="P2" s="154"/>
      <c r="Q2" s="154"/>
      <c r="R2" s="154"/>
      <c r="S2" s="154"/>
      <c r="T2" s="154"/>
      <c r="U2" s="154"/>
      <c r="V2" s="154"/>
      <c r="W2" s="156" t="s">
        <v>773</v>
      </c>
      <c r="X2" s="159" t="s">
        <v>774</v>
      </c>
      <c r="Y2" s="159" t="s">
        <v>775</v>
      </c>
      <c r="Z2" s="159" t="s">
        <v>776</v>
      </c>
      <c r="AA2" s="159" t="s">
        <v>777</v>
      </c>
      <c r="AB2" s="159" t="s">
        <v>778</v>
      </c>
      <c r="AC2" s="159" t="s">
        <v>779</v>
      </c>
      <c r="AD2" s="159" t="s">
        <v>780</v>
      </c>
      <c r="AE2" s="159" t="s">
        <v>781</v>
      </c>
    </row>
    <row r="3" spans="1:34" s="13" customFormat="1" ht="56.25" customHeight="1">
      <c r="A3" s="155"/>
      <c r="B3" s="155"/>
      <c r="C3" s="155"/>
      <c r="D3" s="155"/>
      <c r="E3" s="156"/>
      <c r="F3" s="156"/>
      <c r="G3" s="156"/>
      <c r="H3" s="158"/>
      <c r="I3" s="149"/>
      <c r="J3" s="158"/>
      <c r="K3" s="20" t="s">
        <v>27</v>
      </c>
      <c r="L3" s="20" t="s">
        <v>28</v>
      </c>
      <c r="M3" s="20" t="s">
        <v>29</v>
      </c>
      <c r="N3" s="29" t="s">
        <v>30</v>
      </c>
      <c r="O3" s="20" t="s">
        <v>27</v>
      </c>
      <c r="P3" s="108" t="s">
        <v>31</v>
      </c>
      <c r="Q3" s="20" t="s">
        <v>28</v>
      </c>
      <c r="R3" s="103" t="s">
        <v>32</v>
      </c>
      <c r="S3" s="20" t="s">
        <v>29</v>
      </c>
      <c r="T3" s="103" t="s">
        <v>33</v>
      </c>
      <c r="U3" s="29" t="s">
        <v>30</v>
      </c>
      <c r="V3" s="108" t="s">
        <v>34</v>
      </c>
      <c r="W3" s="156"/>
      <c r="X3" s="159"/>
      <c r="Y3" s="159"/>
      <c r="Z3" s="159"/>
      <c r="AA3" s="159"/>
      <c r="AB3" s="159"/>
      <c r="AC3" s="159"/>
      <c r="AD3" s="159"/>
      <c r="AE3" s="159"/>
    </row>
    <row r="4" spans="1:34" s="2" customFormat="1" ht="30" customHeight="1">
      <c r="A4" s="3" t="s">
        <v>782</v>
      </c>
      <c r="B4" s="12" t="s">
        <v>782</v>
      </c>
      <c r="C4" s="30">
        <v>700516</v>
      </c>
      <c r="D4" s="1" t="s">
        <v>783</v>
      </c>
      <c r="E4" s="4" t="s">
        <v>784</v>
      </c>
      <c r="F4" s="4" t="s">
        <v>785</v>
      </c>
      <c r="G4" s="4"/>
      <c r="H4" s="4" t="s">
        <v>786</v>
      </c>
      <c r="I4" s="4" t="s">
        <v>787</v>
      </c>
      <c r="J4" s="4" t="s">
        <v>788</v>
      </c>
      <c r="K4" s="35">
        <v>105</v>
      </c>
      <c r="L4" s="35">
        <v>91</v>
      </c>
      <c r="M4" s="35">
        <v>211</v>
      </c>
      <c r="N4" s="35">
        <v>0.63</v>
      </c>
      <c r="O4" s="67">
        <v>63.2</v>
      </c>
      <c r="P4" s="109">
        <v>2.4881889763779528</v>
      </c>
      <c r="Q4" s="67">
        <v>72.2</v>
      </c>
      <c r="R4" s="109">
        <v>2.8425196850393699</v>
      </c>
      <c r="S4" s="67">
        <v>107.5</v>
      </c>
      <c r="T4" s="109">
        <v>4.2322834645669287</v>
      </c>
      <c r="U4" s="66">
        <v>0.21</v>
      </c>
      <c r="V4" s="109">
        <v>0.46297075058824289</v>
      </c>
      <c r="W4" s="36" t="s">
        <v>789</v>
      </c>
      <c r="X4" s="31" t="s">
        <v>790</v>
      </c>
      <c r="Y4" s="31">
        <v>20</v>
      </c>
      <c r="Z4" s="31">
        <v>40</v>
      </c>
      <c r="AA4" s="31" t="s">
        <v>791</v>
      </c>
      <c r="AB4" s="31">
        <v>9</v>
      </c>
      <c r="AC4" s="31" t="s">
        <v>41</v>
      </c>
      <c r="AD4" s="31" t="s">
        <v>792</v>
      </c>
      <c r="AE4" s="31" t="s">
        <v>793</v>
      </c>
    </row>
    <row r="5" spans="1:34" s="2" customFormat="1" ht="30" customHeight="1">
      <c r="A5" s="3" t="s">
        <v>782</v>
      </c>
      <c r="B5" s="12" t="s">
        <v>782</v>
      </c>
      <c r="C5" s="30">
        <v>700571</v>
      </c>
      <c r="D5" s="1" t="s">
        <v>794</v>
      </c>
      <c r="E5" s="4" t="s">
        <v>784</v>
      </c>
      <c r="F5" s="4" t="s">
        <v>785</v>
      </c>
      <c r="G5" s="4"/>
      <c r="H5" s="4" t="s">
        <v>786</v>
      </c>
      <c r="I5" s="4" t="s">
        <v>795</v>
      </c>
      <c r="J5" s="4" t="s">
        <v>788</v>
      </c>
      <c r="K5" s="35">
        <v>105</v>
      </c>
      <c r="L5" s="35">
        <v>88</v>
      </c>
      <c r="M5" s="35">
        <v>210</v>
      </c>
      <c r="N5" s="35">
        <v>0.63</v>
      </c>
      <c r="O5" s="67">
        <v>64</v>
      </c>
      <c r="P5" s="109">
        <v>2.5196850393700787</v>
      </c>
      <c r="Q5" s="67">
        <v>71</v>
      </c>
      <c r="R5" s="109">
        <v>2.7952755905511815</v>
      </c>
      <c r="S5" s="67">
        <v>109</v>
      </c>
      <c r="T5" s="109">
        <v>4.2913385826771657</v>
      </c>
      <c r="U5" s="66">
        <v>0.46</v>
      </c>
      <c r="V5" s="109">
        <v>1.0141264060504369</v>
      </c>
      <c r="W5" s="36" t="s">
        <v>789</v>
      </c>
      <c r="X5" s="31" t="s">
        <v>790</v>
      </c>
      <c r="Y5" s="31">
        <v>20</v>
      </c>
      <c r="Z5" s="31">
        <v>40</v>
      </c>
      <c r="AA5" s="31" t="s">
        <v>791</v>
      </c>
      <c r="AB5" s="31">
        <v>9</v>
      </c>
      <c r="AC5" s="31" t="s">
        <v>41</v>
      </c>
      <c r="AD5" s="31" t="s">
        <v>792</v>
      </c>
      <c r="AE5" s="31" t="s">
        <v>793</v>
      </c>
    </row>
    <row r="6" spans="1:34" s="2" customFormat="1" ht="30" customHeight="1">
      <c r="A6" s="3" t="s">
        <v>782</v>
      </c>
      <c r="B6" s="12" t="s">
        <v>782</v>
      </c>
      <c r="C6" s="30">
        <v>700555</v>
      </c>
      <c r="D6" s="1" t="s">
        <v>796</v>
      </c>
      <c r="E6" s="4" t="s">
        <v>784</v>
      </c>
      <c r="F6" s="4" t="s">
        <v>785</v>
      </c>
      <c r="G6" s="4"/>
      <c r="H6" s="144" t="s">
        <v>107</v>
      </c>
      <c r="I6" s="4" t="s">
        <v>797</v>
      </c>
      <c r="J6" s="4" t="s">
        <v>788</v>
      </c>
      <c r="K6" s="35">
        <v>105</v>
      </c>
      <c r="L6" s="35">
        <v>88</v>
      </c>
      <c r="M6" s="35">
        <v>210</v>
      </c>
      <c r="N6" s="35">
        <v>0.63</v>
      </c>
      <c r="O6" s="67">
        <v>64</v>
      </c>
      <c r="P6" s="109">
        <v>2.5196850393700787</v>
      </c>
      <c r="Q6" s="67">
        <v>71</v>
      </c>
      <c r="R6" s="109">
        <v>2.7952755905511815</v>
      </c>
      <c r="S6" s="67">
        <v>109</v>
      </c>
      <c r="T6" s="109">
        <v>4.2913385826771657</v>
      </c>
      <c r="U6" s="66">
        <v>0.46</v>
      </c>
      <c r="V6" s="109">
        <v>1.0141264060504369</v>
      </c>
      <c r="W6" s="36" t="s">
        <v>789</v>
      </c>
      <c r="X6" s="31" t="s">
        <v>790</v>
      </c>
      <c r="Y6" s="31">
        <v>20</v>
      </c>
      <c r="Z6" s="31">
        <v>40</v>
      </c>
      <c r="AA6" s="31" t="s">
        <v>791</v>
      </c>
      <c r="AB6" s="31">
        <v>9</v>
      </c>
      <c r="AC6" s="31" t="s">
        <v>41</v>
      </c>
      <c r="AD6" s="31" t="s">
        <v>792</v>
      </c>
      <c r="AE6" s="31" t="s">
        <v>793</v>
      </c>
    </row>
    <row r="7" spans="1:34" s="2" customFormat="1" ht="30" customHeight="1">
      <c r="A7" s="3" t="s">
        <v>782</v>
      </c>
      <c r="B7" s="12" t="s">
        <v>782</v>
      </c>
      <c r="C7" s="30">
        <v>700557</v>
      </c>
      <c r="D7" s="1" t="s">
        <v>798</v>
      </c>
      <c r="E7" s="4" t="s">
        <v>784</v>
      </c>
      <c r="F7" s="4" t="s">
        <v>785</v>
      </c>
      <c r="G7" s="4"/>
      <c r="H7" s="144" t="s">
        <v>107</v>
      </c>
      <c r="I7" s="4" t="s">
        <v>797</v>
      </c>
      <c r="J7" s="4" t="s">
        <v>788</v>
      </c>
      <c r="K7" s="35">
        <v>105</v>
      </c>
      <c r="L7" s="35">
        <v>88</v>
      </c>
      <c r="M7" s="35">
        <v>210</v>
      </c>
      <c r="N7" s="35">
        <v>0.63</v>
      </c>
      <c r="O7" s="67">
        <v>64</v>
      </c>
      <c r="P7" s="109">
        <v>2.5196850393700787</v>
      </c>
      <c r="Q7" s="67">
        <v>71</v>
      </c>
      <c r="R7" s="109">
        <v>2.7952755905511815</v>
      </c>
      <c r="S7" s="67">
        <v>109</v>
      </c>
      <c r="T7" s="109">
        <v>4.2913385826771657</v>
      </c>
      <c r="U7" s="66">
        <v>0.46</v>
      </c>
      <c r="V7" s="109">
        <v>1.0141264060504369</v>
      </c>
      <c r="W7" s="36" t="s">
        <v>789</v>
      </c>
      <c r="X7" s="31" t="s">
        <v>790</v>
      </c>
      <c r="Y7" s="31">
        <v>20</v>
      </c>
      <c r="Z7" s="31">
        <v>40</v>
      </c>
      <c r="AA7" s="31" t="s">
        <v>791</v>
      </c>
      <c r="AB7" s="31">
        <v>9</v>
      </c>
      <c r="AC7" s="31" t="s">
        <v>41</v>
      </c>
      <c r="AD7" s="31" t="s">
        <v>792</v>
      </c>
      <c r="AE7" s="31" t="s">
        <v>793</v>
      </c>
    </row>
    <row r="8" spans="1:34" s="2" customFormat="1" ht="30" customHeight="1">
      <c r="A8" s="3" t="s">
        <v>782</v>
      </c>
      <c r="B8" s="12" t="s">
        <v>782</v>
      </c>
      <c r="C8" s="30">
        <v>700570</v>
      </c>
      <c r="D8" s="1" t="s">
        <v>799</v>
      </c>
      <c r="E8" s="4" t="s">
        <v>784</v>
      </c>
      <c r="F8" s="4" t="s">
        <v>785</v>
      </c>
      <c r="G8" s="4"/>
      <c r="H8" s="144" t="s">
        <v>107</v>
      </c>
      <c r="I8" s="4" t="s">
        <v>797</v>
      </c>
      <c r="J8" s="4" t="s">
        <v>788</v>
      </c>
      <c r="K8" s="35">
        <v>105</v>
      </c>
      <c r="L8" s="35">
        <v>88</v>
      </c>
      <c r="M8" s="35">
        <v>210</v>
      </c>
      <c r="N8" s="35">
        <v>0.63</v>
      </c>
      <c r="O8" s="67">
        <v>64</v>
      </c>
      <c r="P8" s="109">
        <v>2.5196850393700787</v>
      </c>
      <c r="Q8" s="67">
        <v>71</v>
      </c>
      <c r="R8" s="109">
        <v>2.7952755905511815</v>
      </c>
      <c r="S8" s="67">
        <v>109</v>
      </c>
      <c r="T8" s="109">
        <v>4.2913385826771657</v>
      </c>
      <c r="U8" s="66">
        <v>0.46</v>
      </c>
      <c r="V8" s="109">
        <v>1.0141264060504369</v>
      </c>
      <c r="W8" s="36" t="s">
        <v>789</v>
      </c>
      <c r="X8" s="31" t="s">
        <v>790</v>
      </c>
      <c r="Y8" s="31">
        <v>20</v>
      </c>
      <c r="Z8" s="31">
        <v>40</v>
      </c>
      <c r="AA8" s="31" t="s">
        <v>791</v>
      </c>
      <c r="AB8" s="31">
        <v>9</v>
      </c>
      <c r="AC8" s="31" t="s">
        <v>41</v>
      </c>
      <c r="AD8" s="31" t="s">
        <v>792</v>
      </c>
      <c r="AE8" s="31" t="s">
        <v>793</v>
      </c>
    </row>
    <row r="9" spans="1:34" s="2" customFormat="1" ht="30" customHeight="1">
      <c r="A9" s="3" t="s">
        <v>782</v>
      </c>
      <c r="B9" s="12" t="s">
        <v>782</v>
      </c>
      <c r="C9" s="30">
        <v>700565</v>
      </c>
      <c r="D9" s="1" t="s">
        <v>800</v>
      </c>
      <c r="E9" s="4" t="s">
        <v>801</v>
      </c>
      <c r="F9" s="4" t="s">
        <v>802</v>
      </c>
      <c r="G9" s="4"/>
      <c r="H9" s="4" t="s">
        <v>803</v>
      </c>
      <c r="I9" s="4" t="s">
        <v>804</v>
      </c>
      <c r="J9" s="4" t="s">
        <v>805</v>
      </c>
      <c r="K9" s="35">
        <v>117</v>
      </c>
      <c r="L9" s="35">
        <v>108</v>
      </c>
      <c r="M9" s="35">
        <v>230</v>
      </c>
      <c r="N9" s="35">
        <v>0.72</v>
      </c>
      <c r="O9" s="67">
        <v>139</v>
      </c>
      <c r="P9" s="109">
        <v>5.4724409448818898</v>
      </c>
      <c r="Q9" s="67">
        <v>66</v>
      </c>
      <c r="R9" s="109">
        <v>2.5984251968503935</v>
      </c>
      <c r="S9" s="67">
        <v>36</v>
      </c>
      <c r="T9" s="109">
        <v>1.4173228346456692</v>
      </c>
      <c r="U9" s="66">
        <v>0.57999999999999996</v>
      </c>
      <c r="V9" s="109">
        <v>1.2786811206722899</v>
      </c>
      <c r="W9" s="36" t="s">
        <v>806</v>
      </c>
      <c r="X9" s="31" t="s">
        <v>807</v>
      </c>
      <c r="Y9" s="31">
        <v>30</v>
      </c>
      <c r="Z9" s="31">
        <v>60</v>
      </c>
      <c r="AA9" s="31" t="s">
        <v>808</v>
      </c>
      <c r="AB9" s="31">
        <v>8</v>
      </c>
      <c r="AC9" s="31" t="s">
        <v>40</v>
      </c>
      <c r="AD9" s="31" t="s">
        <v>809</v>
      </c>
      <c r="AE9" s="31" t="s">
        <v>793</v>
      </c>
    </row>
    <row r="10" spans="1:34" s="2" customFormat="1" ht="30" customHeight="1">
      <c r="A10" s="3" t="s">
        <v>782</v>
      </c>
      <c r="B10" s="12" t="s">
        <v>782</v>
      </c>
      <c r="C10" s="30">
        <v>700566</v>
      </c>
      <c r="D10" s="1" t="s">
        <v>810</v>
      </c>
      <c r="E10" s="4" t="s">
        <v>811</v>
      </c>
      <c r="F10" s="4" t="s">
        <v>812</v>
      </c>
      <c r="G10" s="4"/>
      <c r="H10" s="4" t="s">
        <v>813</v>
      </c>
      <c r="I10" s="4" t="s">
        <v>814</v>
      </c>
      <c r="J10" s="4" t="s">
        <v>815</v>
      </c>
      <c r="K10" s="35">
        <v>116</v>
      </c>
      <c r="L10" s="35">
        <v>109</v>
      </c>
      <c r="M10" s="35">
        <v>230</v>
      </c>
      <c r="N10" s="35">
        <v>0.85</v>
      </c>
      <c r="O10" s="67">
        <v>64</v>
      </c>
      <c r="P10" s="109">
        <v>2.5196850393700787</v>
      </c>
      <c r="Q10" s="67">
        <v>38</v>
      </c>
      <c r="R10" s="109">
        <v>1.4960629921259843</v>
      </c>
      <c r="S10" s="67">
        <v>165</v>
      </c>
      <c r="T10" s="109">
        <v>6.4960629921259843</v>
      </c>
      <c r="U10" s="66">
        <v>0.65</v>
      </c>
      <c r="V10" s="109">
        <v>1.4330047042017042</v>
      </c>
      <c r="W10" s="36" t="s">
        <v>816</v>
      </c>
      <c r="X10" s="31" t="s">
        <v>790</v>
      </c>
      <c r="Y10" s="31">
        <v>60</v>
      </c>
      <c r="Z10" s="31">
        <v>120</v>
      </c>
      <c r="AA10" s="31" t="s">
        <v>808</v>
      </c>
      <c r="AB10" s="31">
        <v>9</v>
      </c>
      <c r="AC10" s="31" t="s">
        <v>41</v>
      </c>
      <c r="AD10" s="31" t="s">
        <v>809</v>
      </c>
      <c r="AE10" s="31" t="s">
        <v>793</v>
      </c>
    </row>
    <row r="11" spans="1:34" s="2" customFormat="1" ht="30" customHeight="1">
      <c r="A11" s="3" t="s">
        <v>782</v>
      </c>
      <c r="B11" s="12" t="s">
        <v>782</v>
      </c>
      <c r="C11" s="30">
        <v>700606</v>
      </c>
      <c r="D11" s="1" t="s">
        <v>817</v>
      </c>
      <c r="E11" s="4" t="s">
        <v>818</v>
      </c>
      <c r="F11" s="4" t="s">
        <v>819</v>
      </c>
      <c r="G11" s="4"/>
      <c r="H11" s="4" t="s">
        <v>820</v>
      </c>
      <c r="I11" s="4" t="s">
        <v>821</v>
      </c>
      <c r="J11" s="4" t="s">
        <v>822</v>
      </c>
      <c r="K11" s="35">
        <v>117</v>
      </c>
      <c r="L11" s="35">
        <v>113</v>
      </c>
      <c r="M11" s="35">
        <v>230</v>
      </c>
      <c r="N11" s="35">
        <v>0.87</v>
      </c>
      <c r="O11" s="67">
        <v>175</v>
      </c>
      <c r="P11" s="109">
        <v>6.8897637795275584</v>
      </c>
      <c r="Q11" s="67">
        <v>74</v>
      </c>
      <c r="R11" s="109">
        <v>2.9133858267716537</v>
      </c>
      <c r="S11" s="67">
        <v>43</v>
      </c>
      <c r="T11" s="109">
        <v>1.6929133858267718</v>
      </c>
      <c r="U11" s="66">
        <v>0.6</v>
      </c>
      <c r="V11" s="109">
        <v>1.3227735731092654</v>
      </c>
      <c r="W11" s="36" t="s">
        <v>816</v>
      </c>
      <c r="X11" s="31" t="s">
        <v>790</v>
      </c>
      <c r="Y11" s="31">
        <v>60</v>
      </c>
      <c r="Z11" s="31">
        <v>121</v>
      </c>
      <c r="AA11" s="31" t="s">
        <v>808</v>
      </c>
      <c r="AB11" s="31">
        <v>10</v>
      </c>
      <c r="AC11" s="31" t="s">
        <v>823</v>
      </c>
      <c r="AD11" s="31" t="s">
        <v>809</v>
      </c>
      <c r="AE11" s="31" t="s">
        <v>793</v>
      </c>
    </row>
    <row r="12" spans="1:34" s="2" customFormat="1" ht="30" customHeight="1">
      <c r="A12" s="3" t="s">
        <v>782</v>
      </c>
      <c r="B12" s="12" t="s">
        <v>782</v>
      </c>
      <c r="C12" s="30">
        <v>700593</v>
      </c>
      <c r="D12" s="1" t="s">
        <v>824</v>
      </c>
      <c r="E12" s="4" t="s">
        <v>818</v>
      </c>
      <c r="F12" s="4" t="s">
        <v>819</v>
      </c>
      <c r="G12" s="4"/>
      <c r="H12" s="132" t="s">
        <v>825</v>
      </c>
      <c r="I12" s="4" t="s">
        <v>826</v>
      </c>
      <c r="J12" s="4" t="s">
        <v>822</v>
      </c>
      <c r="K12" s="35">
        <v>117</v>
      </c>
      <c r="L12" s="35">
        <v>113</v>
      </c>
      <c r="M12" s="35">
        <v>230</v>
      </c>
      <c r="N12" s="35">
        <v>0.87</v>
      </c>
      <c r="O12" s="67">
        <v>175</v>
      </c>
      <c r="P12" s="109">
        <v>6.8897637795275584</v>
      </c>
      <c r="Q12" s="67">
        <v>74</v>
      </c>
      <c r="R12" s="109">
        <v>2.9133858267716537</v>
      </c>
      <c r="S12" s="67">
        <v>43</v>
      </c>
      <c r="T12" s="109">
        <v>1.6929133858267718</v>
      </c>
      <c r="U12" s="66">
        <v>0.6</v>
      </c>
      <c r="V12" s="109">
        <v>1.3227735731092654</v>
      </c>
      <c r="W12" s="36" t="s">
        <v>816</v>
      </c>
      <c r="X12" s="31" t="s">
        <v>790</v>
      </c>
      <c r="Y12" s="31">
        <v>60</v>
      </c>
      <c r="Z12" s="31">
        <v>121</v>
      </c>
      <c r="AA12" s="31" t="s">
        <v>808</v>
      </c>
      <c r="AB12" s="31">
        <v>11</v>
      </c>
      <c r="AC12" s="31" t="s">
        <v>823</v>
      </c>
      <c r="AD12" s="31" t="s">
        <v>809</v>
      </c>
      <c r="AE12" s="31" t="s">
        <v>793</v>
      </c>
    </row>
    <row r="13" spans="1:34" s="2" customFormat="1" ht="30" customHeight="1">
      <c r="A13" s="3" t="s">
        <v>782</v>
      </c>
      <c r="B13" s="12" t="s">
        <v>782</v>
      </c>
      <c r="C13" s="30">
        <v>700572</v>
      </c>
      <c r="D13" s="1" t="s">
        <v>827</v>
      </c>
      <c r="E13" s="4" t="s">
        <v>811</v>
      </c>
      <c r="F13" s="4" t="s">
        <v>812</v>
      </c>
      <c r="G13" s="4"/>
      <c r="H13" s="4" t="s">
        <v>828</v>
      </c>
      <c r="I13" s="4" t="s">
        <v>829</v>
      </c>
      <c r="J13" s="4" t="s">
        <v>815</v>
      </c>
      <c r="K13" s="35">
        <v>117</v>
      </c>
      <c r="L13" s="35">
        <v>108</v>
      </c>
      <c r="M13" s="35">
        <v>230</v>
      </c>
      <c r="N13" s="35">
        <v>0.85</v>
      </c>
      <c r="O13" s="67">
        <v>157</v>
      </c>
      <c r="P13" s="109">
        <v>6.1811023622047241</v>
      </c>
      <c r="Q13" s="67">
        <v>64</v>
      </c>
      <c r="R13" s="109">
        <v>2.5196850393700787</v>
      </c>
      <c r="S13" s="67">
        <v>40</v>
      </c>
      <c r="T13" s="109">
        <v>1.5748031496062993</v>
      </c>
      <c r="U13" s="66">
        <v>0.65</v>
      </c>
      <c r="V13" s="109">
        <v>1.4330047042017042</v>
      </c>
      <c r="W13" s="36" t="s">
        <v>816</v>
      </c>
      <c r="X13" s="31" t="s">
        <v>790</v>
      </c>
      <c r="Y13" s="31">
        <v>60</v>
      </c>
      <c r="Z13" s="31">
        <v>120</v>
      </c>
      <c r="AA13" s="31" t="s">
        <v>808</v>
      </c>
      <c r="AB13" s="31">
        <v>9</v>
      </c>
      <c r="AC13" s="31" t="s">
        <v>41</v>
      </c>
      <c r="AD13" s="31" t="s">
        <v>809</v>
      </c>
      <c r="AE13" s="31" t="s">
        <v>793</v>
      </c>
    </row>
    <row r="14" spans="1:34" s="2" customFormat="1" ht="30" customHeight="1">
      <c r="A14" s="3" t="s">
        <v>782</v>
      </c>
      <c r="B14" s="12" t="s">
        <v>782</v>
      </c>
      <c r="C14" s="30">
        <v>700575</v>
      </c>
      <c r="D14" s="1" t="s">
        <v>830</v>
      </c>
      <c r="E14" s="4" t="s">
        <v>811</v>
      </c>
      <c r="F14" s="4" t="s">
        <v>812</v>
      </c>
      <c r="G14" s="4"/>
      <c r="H14" s="145" t="s">
        <v>86</v>
      </c>
      <c r="I14" s="128" t="s">
        <v>814</v>
      </c>
      <c r="J14" s="4" t="s">
        <v>815</v>
      </c>
      <c r="K14" s="35">
        <v>117</v>
      </c>
      <c r="L14" s="35">
        <v>108</v>
      </c>
      <c r="M14" s="35">
        <v>230</v>
      </c>
      <c r="N14" s="35">
        <v>0.85</v>
      </c>
      <c r="O14" s="67">
        <v>157</v>
      </c>
      <c r="P14" s="109">
        <v>6.1811023622047241</v>
      </c>
      <c r="Q14" s="67">
        <v>64</v>
      </c>
      <c r="R14" s="109">
        <v>2.5196850393700787</v>
      </c>
      <c r="S14" s="67">
        <v>40</v>
      </c>
      <c r="T14" s="109">
        <v>1.5748031496062993</v>
      </c>
      <c r="U14" s="66">
        <v>0.65</v>
      </c>
      <c r="V14" s="109">
        <v>1.4330047042017042</v>
      </c>
      <c r="W14" s="36" t="s">
        <v>816</v>
      </c>
      <c r="X14" s="31" t="s">
        <v>790</v>
      </c>
      <c r="Y14" s="31">
        <v>60</v>
      </c>
      <c r="Z14" s="31">
        <v>120</v>
      </c>
      <c r="AA14" s="31" t="s">
        <v>808</v>
      </c>
      <c r="AB14" s="31">
        <v>9</v>
      </c>
      <c r="AC14" s="31" t="s">
        <v>41</v>
      </c>
      <c r="AD14" s="31" t="s">
        <v>809</v>
      </c>
      <c r="AE14" s="31" t="s">
        <v>793</v>
      </c>
    </row>
    <row r="15" spans="1:34" s="2" customFormat="1" ht="30" customHeight="1">
      <c r="A15" s="3" t="s">
        <v>782</v>
      </c>
      <c r="B15" s="12" t="s">
        <v>782</v>
      </c>
      <c r="C15" s="30">
        <v>700532</v>
      </c>
      <c r="D15" s="1" t="s">
        <v>831</v>
      </c>
      <c r="E15" s="4" t="s">
        <v>832</v>
      </c>
      <c r="F15" s="4" t="s">
        <v>833</v>
      </c>
      <c r="G15" s="4"/>
      <c r="H15" s="132" t="s">
        <v>834</v>
      </c>
      <c r="I15" s="4" t="s">
        <v>835</v>
      </c>
      <c r="J15" s="4" t="s">
        <v>836</v>
      </c>
      <c r="K15" s="35">
        <v>115</v>
      </c>
      <c r="L15" s="35">
        <v>116</v>
      </c>
      <c r="M15" s="35">
        <v>230</v>
      </c>
      <c r="N15" s="35">
        <v>1.1399999999999999</v>
      </c>
      <c r="O15" s="67">
        <v>83</v>
      </c>
      <c r="P15" s="109">
        <v>3.2677165354330708</v>
      </c>
      <c r="Q15" s="67">
        <v>47</v>
      </c>
      <c r="R15" s="109">
        <v>1.8503937007874016</v>
      </c>
      <c r="S15" s="67">
        <v>183</v>
      </c>
      <c r="T15" s="109">
        <v>7.2047244094488185</v>
      </c>
      <c r="U15" s="66">
        <v>0.88</v>
      </c>
      <c r="V15" s="109">
        <v>1.9400679072269227</v>
      </c>
      <c r="W15" s="31" t="s">
        <v>837</v>
      </c>
      <c r="X15" s="31" t="s">
        <v>807</v>
      </c>
      <c r="Y15" s="31">
        <v>120</v>
      </c>
      <c r="Z15" s="31">
        <v>180</v>
      </c>
      <c r="AA15" s="31" t="s">
        <v>808</v>
      </c>
      <c r="AB15" s="31">
        <v>9</v>
      </c>
      <c r="AC15" s="31" t="s">
        <v>40</v>
      </c>
      <c r="AD15" s="31" t="s">
        <v>41</v>
      </c>
      <c r="AE15" s="31" t="s">
        <v>793</v>
      </c>
    </row>
    <row r="16" spans="1:34" s="2" customFormat="1" ht="30" customHeight="1">
      <c r="A16" s="3" t="s">
        <v>782</v>
      </c>
      <c r="B16" s="12" t="s">
        <v>782</v>
      </c>
      <c r="C16" s="30">
        <v>700547</v>
      </c>
      <c r="D16" s="1" t="s">
        <v>838</v>
      </c>
      <c r="E16" s="4" t="s">
        <v>839</v>
      </c>
      <c r="F16" s="4" t="s">
        <v>840</v>
      </c>
      <c r="G16" s="4"/>
      <c r="H16" s="4" t="s">
        <v>841</v>
      </c>
      <c r="I16" s="4" t="s">
        <v>842</v>
      </c>
      <c r="J16" s="4" t="s">
        <v>843</v>
      </c>
      <c r="K16" s="35">
        <v>235</v>
      </c>
      <c r="L16" s="35">
        <v>202</v>
      </c>
      <c r="M16" s="35">
        <v>102</v>
      </c>
      <c r="N16" s="35">
        <v>1.5</v>
      </c>
      <c r="O16" s="67">
        <v>200</v>
      </c>
      <c r="P16" s="109">
        <v>7.8740157480314963</v>
      </c>
      <c r="Q16" s="67">
        <v>126</v>
      </c>
      <c r="R16" s="109">
        <v>4.9606299212598426</v>
      </c>
      <c r="S16" s="67">
        <v>44.5</v>
      </c>
      <c r="T16" s="109">
        <v>1.7519685039370079</v>
      </c>
      <c r="U16" s="66">
        <v>1.1000000000000001</v>
      </c>
      <c r="V16" s="109">
        <v>2.4250848840336539</v>
      </c>
      <c r="W16" s="31" t="s">
        <v>844</v>
      </c>
      <c r="X16" s="31" t="s">
        <v>790</v>
      </c>
      <c r="Y16" s="31">
        <v>40</v>
      </c>
      <c r="Z16" s="31">
        <v>80</v>
      </c>
      <c r="AA16" s="31" t="s">
        <v>791</v>
      </c>
      <c r="AB16" s="31">
        <v>10</v>
      </c>
      <c r="AC16" s="31" t="s">
        <v>40</v>
      </c>
      <c r="AD16" s="31" t="s">
        <v>845</v>
      </c>
      <c r="AE16" s="31" t="s">
        <v>793</v>
      </c>
    </row>
    <row r="17" spans="1:31" s="2" customFormat="1" ht="30" customHeight="1">
      <c r="A17" s="3" t="s">
        <v>782</v>
      </c>
      <c r="B17" s="12" t="s">
        <v>782</v>
      </c>
      <c r="C17" s="30">
        <v>700554</v>
      </c>
      <c r="D17" s="1" t="s">
        <v>846</v>
      </c>
      <c r="E17" s="4" t="s">
        <v>839</v>
      </c>
      <c r="F17" s="4" t="s">
        <v>840</v>
      </c>
      <c r="G17" s="4"/>
      <c r="H17" s="4" t="s">
        <v>847</v>
      </c>
      <c r="I17" s="4" t="s">
        <v>848</v>
      </c>
      <c r="J17" s="4" t="s">
        <v>843</v>
      </c>
      <c r="K17" s="35">
        <v>234</v>
      </c>
      <c r="L17" s="35">
        <v>200</v>
      </c>
      <c r="M17" s="35">
        <v>100</v>
      </c>
      <c r="N17" s="35">
        <v>1.53</v>
      </c>
      <c r="O17" s="67">
        <v>201</v>
      </c>
      <c r="P17" s="109">
        <v>7.9133858267716537</v>
      </c>
      <c r="Q17" s="67">
        <v>120</v>
      </c>
      <c r="R17" s="109">
        <v>4.7244094488188972</v>
      </c>
      <c r="S17" s="67">
        <v>43</v>
      </c>
      <c r="T17" s="109">
        <v>1.6929133858267718</v>
      </c>
      <c r="U17" s="66">
        <v>1.1000000000000001</v>
      </c>
      <c r="V17" s="109">
        <v>2.4250848840336539</v>
      </c>
      <c r="W17" s="31" t="s">
        <v>844</v>
      </c>
      <c r="X17" s="31" t="s">
        <v>790</v>
      </c>
      <c r="Y17" s="31">
        <v>40</v>
      </c>
      <c r="Z17" s="31">
        <v>80</v>
      </c>
      <c r="AA17" s="31" t="s">
        <v>791</v>
      </c>
      <c r="AB17" s="31">
        <v>10</v>
      </c>
      <c r="AC17" s="31" t="s">
        <v>40</v>
      </c>
      <c r="AD17" s="31" t="s">
        <v>845</v>
      </c>
      <c r="AE17" s="31" t="s">
        <v>793</v>
      </c>
    </row>
    <row r="18" spans="1:31" s="2" customFormat="1" ht="30" customHeight="1">
      <c r="A18" s="3" t="s">
        <v>782</v>
      </c>
      <c r="B18" s="12" t="s">
        <v>782</v>
      </c>
      <c r="C18" s="30">
        <v>700578</v>
      </c>
      <c r="D18" s="1" t="s">
        <v>849</v>
      </c>
      <c r="E18" s="4" t="s">
        <v>839</v>
      </c>
      <c r="F18" s="4" t="s">
        <v>840</v>
      </c>
      <c r="G18" s="4"/>
      <c r="H18" s="144" t="s">
        <v>107</v>
      </c>
      <c r="I18" s="4" t="s">
        <v>835</v>
      </c>
      <c r="J18" s="4" t="s">
        <v>843</v>
      </c>
      <c r="K18" s="35">
        <v>234</v>
      </c>
      <c r="L18" s="35">
        <v>200</v>
      </c>
      <c r="M18" s="35">
        <v>100</v>
      </c>
      <c r="N18" s="35">
        <v>1.53</v>
      </c>
      <c r="O18" s="67">
        <v>201</v>
      </c>
      <c r="P18" s="109">
        <v>7.9133858267716537</v>
      </c>
      <c r="Q18" s="67">
        <v>120</v>
      </c>
      <c r="R18" s="109">
        <v>4.7244094488188972</v>
      </c>
      <c r="S18" s="67">
        <v>43</v>
      </c>
      <c r="T18" s="109">
        <v>1.6929133858267718</v>
      </c>
      <c r="U18" s="66">
        <v>1.1000000000000001</v>
      </c>
      <c r="V18" s="109">
        <v>2.4250848840336539</v>
      </c>
      <c r="W18" s="31" t="s">
        <v>844</v>
      </c>
      <c r="X18" s="31" t="s">
        <v>790</v>
      </c>
      <c r="Y18" s="31">
        <v>40</v>
      </c>
      <c r="Z18" s="31">
        <v>80</v>
      </c>
      <c r="AA18" s="31" t="s">
        <v>791</v>
      </c>
      <c r="AB18" s="31">
        <v>10</v>
      </c>
      <c r="AC18" s="31" t="s">
        <v>40</v>
      </c>
      <c r="AD18" s="31" t="s">
        <v>845</v>
      </c>
      <c r="AE18" s="31" t="s">
        <v>793</v>
      </c>
    </row>
  </sheetData>
  <autoFilter ref="C1:C17" xr:uid="{2AF06984-2F65-43F8-813A-F633E3C2AF2C}"/>
  <mergeCells count="21">
    <mergeCell ref="AB2:AB3"/>
    <mergeCell ref="AC2:AC3"/>
    <mergeCell ref="AD2:AD3"/>
    <mergeCell ref="AE2:AE3"/>
    <mergeCell ref="W2:W3"/>
    <mergeCell ref="X2:X3"/>
    <mergeCell ref="Y2:Y3"/>
    <mergeCell ref="Z2:Z3"/>
    <mergeCell ref="AA2:AA3"/>
    <mergeCell ref="O2:V2"/>
    <mergeCell ref="A2:A3"/>
    <mergeCell ref="K2:N2"/>
    <mergeCell ref="B2:B3"/>
    <mergeCell ref="C2:C3"/>
    <mergeCell ref="D2:D3"/>
    <mergeCell ref="E2:E3"/>
    <mergeCell ref="F2:F3"/>
    <mergeCell ref="G2:G3"/>
    <mergeCell ref="H2:H3"/>
    <mergeCell ref="J2:J3"/>
    <mergeCell ref="I2:I3"/>
  </mergeCells>
  <hyperlinks>
    <hyperlink ref="I14" r:id="rId1" xr:uid="{978190AE-1027-45FF-A448-7C3AEBFA2D5D}"/>
    <hyperlink ref="H15" r:id="rId2" xr:uid="{82345A12-718B-4E70-A3E8-2C06BCF791D1}"/>
    <hyperlink ref="H12" r:id="rId3" xr:uid="{DADB29D4-F285-44C3-A120-4B486DB205D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8806E-30F9-4BB4-9A6B-CFF65E99C6FD}">
  <dimension ref="A1:BJ20"/>
  <sheetViews>
    <sheetView showGridLines="0" topLeftCell="D1" zoomScale="85" zoomScaleNormal="85" workbookViewId="0">
      <selection activeCell="R6" sqref="R6:R8"/>
    </sheetView>
  </sheetViews>
  <sheetFormatPr defaultColWidth="11" defaultRowHeight="15"/>
  <cols>
    <col min="1" max="1" width="14.875" customWidth="1"/>
    <col min="2" max="2" width="15.25" customWidth="1"/>
    <col min="4" max="4" width="80.125" bestFit="1" customWidth="1"/>
    <col min="5" max="5" width="36.125" style="19" customWidth="1"/>
    <col min="6" max="6" width="27.75" style="19" bestFit="1" customWidth="1"/>
    <col min="7" max="7" width="27.75" style="19" customWidth="1"/>
    <col min="8" max="8" width="54.875" style="19" customWidth="1"/>
    <col min="9" max="9" width="27.75" style="19" customWidth="1"/>
    <col min="10" max="10" width="27.75" style="19" bestFit="1" customWidth="1"/>
    <col min="11" max="12" width="11.25" customWidth="1"/>
    <col min="13" max="13" width="10.25" customWidth="1"/>
    <col min="14" max="14" width="11" customWidth="1"/>
    <col min="15" max="22" width="10.875" customWidth="1"/>
    <col min="23" max="23" width="17.875" customWidth="1"/>
    <col min="24" max="24" width="11.125" customWidth="1"/>
    <col min="25" max="25" width="16" customWidth="1"/>
    <col min="26" max="61" width="10.875" style="21"/>
  </cols>
  <sheetData>
    <row r="1" spans="1:62" s="13" customFormat="1" ht="15.75">
      <c r="A1" s="27" t="s">
        <v>1</v>
      </c>
      <c r="B1" s="27"/>
      <c r="C1" s="27"/>
      <c r="D1" s="27"/>
      <c r="E1" s="28"/>
      <c r="F1" s="28"/>
      <c r="G1" s="28"/>
      <c r="H1" s="28"/>
      <c r="I1" s="28"/>
      <c r="J1" s="28"/>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row>
    <row r="2" spans="1:62" s="13" customFormat="1" ht="21" customHeight="1">
      <c r="A2" s="155" t="s">
        <v>767</v>
      </c>
      <c r="B2" s="155" t="s">
        <v>768</v>
      </c>
      <c r="C2" s="155" t="s">
        <v>769</v>
      </c>
      <c r="D2" s="155" t="s">
        <v>5</v>
      </c>
      <c r="E2" s="155" t="s">
        <v>11</v>
      </c>
      <c r="F2" s="155" t="s">
        <v>12</v>
      </c>
      <c r="G2" s="155" t="s">
        <v>13</v>
      </c>
      <c r="H2" s="155" t="s">
        <v>14</v>
      </c>
      <c r="I2" s="155" t="s">
        <v>15</v>
      </c>
      <c r="J2" s="155" t="s">
        <v>16</v>
      </c>
      <c r="K2" s="154" t="s">
        <v>17</v>
      </c>
      <c r="L2" s="154"/>
      <c r="M2" s="154"/>
      <c r="N2" s="154"/>
      <c r="O2" s="154" t="s">
        <v>772</v>
      </c>
      <c r="P2" s="154"/>
      <c r="Q2" s="154"/>
      <c r="R2" s="154"/>
      <c r="S2" s="154"/>
      <c r="T2" s="154"/>
      <c r="U2" s="154"/>
      <c r="V2" s="154"/>
      <c r="W2" s="20"/>
      <c r="X2" s="60"/>
      <c r="Y2" s="60"/>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row>
    <row r="3" spans="1:62" s="13" customFormat="1" ht="52.5" customHeight="1">
      <c r="A3" s="155"/>
      <c r="B3" s="155"/>
      <c r="C3" s="155"/>
      <c r="D3" s="155"/>
      <c r="E3" s="155"/>
      <c r="F3" s="155"/>
      <c r="G3" s="155"/>
      <c r="H3" s="155"/>
      <c r="I3" s="155"/>
      <c r="J3" s="155"/>
      <c r="K3" s="20" t="s">
        <v>27</v>
      </c>
      <c r="L3" s="20" t="s">
        <v>28</v>
      </c>
      <c r="M3" s="20" t="s">
        <v>29</v>
      </c>
      <c r="N3" s="29" t="s">
        <v>30</v>
      </c>
      <c r="O3" s="20" t="s">
        <v>27</v>
      </c>
      <c r="P3" s="108" t="s">
        <v>31</v>
      </c>
      <c r="Q3" s="20" t="s">
        <v>28</v>
      </c>
      <c r="R3" s="108" t="s">
        <v>32</v>
      </c>
      <c r="S3" s="20" t="s">
        <v>29</v>
      </c>
      <c r="T3" s="108" t="s">
        <v>33</v>
      </c>
      <c r="U3" s="29" t="s">
        <v>30</v>
      </c>
      <c r="V3" s="108" t="s">
        <v>850</v>
      </c>
      <c r="W3" s="29" t="s">
        <v>774</v>
      </c>
      <c r="X3" s="29" t="s">
        <v>777</v>
      </c>
      <c r="Y3" s="29" t="s">
        <v>781</v>
      </c>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row>
    <row r="4" spans="1:62" s="10" customFormat="1" ht="20.100000000000001" customHeight="1">
      <c r="A4" s="15" t="s">
        <v>851</v>
      </c>
      <c r="B4" s="10" t="s">
        <v>851</v>
      </c>
      <c r="C4" s="16">
        <v>700605</v>
      </c>
      <c r="D4" s="17" t="str">
        <f>VLOOKUP(C4,'[1]LOGISTIC FILE'!$I:$AP,2,FALSE)</f>
        <v>BS BATTERY TESTER - BST1000</v>
      </c>
      <c r="E4" s="4" t="s">
        <v>852</v>
      </c>
      <c r="F4" s="4" t="s">
        <v>853</v>
      </c>
      <c r="G4" s="4"/>
      <c r="H4" s="4" t="str">
        <f>VLOOKUP(C4,'[2]Datasheets &amp; Manuels'!$A:$F,6,FALSE)</f>
        <v>https://bs-battery.com/wp-content/uploads/2023/02/2023-02_MANUAL_BST1000.pdf</v>
      </c>
      <c r="I4" s="4" t="str">
        <f>VLOOKUP(C4,'[2]Datasheets &amp; Manuels'!$A:$F,6,FALSE)</f>
        <v>https://bs-battery.com/wp-content/uploads/2023/02/2023-02_MANUAL_BST1000.pdf</v>
      </c>
      <c r="J4" s="4" t="s">
        <v>854</v>
      </c>
      <c r="K4" s="61">
        <f>VLOOKUP(C4,'[1]LOGISTIC FILE'!$I:$AP,29,FALSE)</f>
        <v>190</v>
      </c>
      <c r="L4" s="61">
        <f>VLOOKUP(C4,'[1]LOGISTIC FILE'!$I:$AP,30,FALSE)</f>
        <v>120</v>
      </c>
      <c r="M4" s="61">
        <f>VLOOKUP(C4,'[1]LOGISTIC FILE'!$I:$AP,31,FALSE)</f>
        <v>53</v>
      </c>
      <c r="N4" s="61">
        <f>VLOOKUP(C4,'[1]LOGISTIC FILE'!$I:$AP,32,FALSE)</f>
        <v>0.42</v>
      </c>
      <c r="O4" s="64">
        <f>VLOOKUP(C4,'[1]LOGISTIC FILE'!$I:$AP,18,FALSE)</f>
        <v>126</v>
      </c>
      <c r="P4" s="109">
        <f>CONVERT(O4,"mm","in")</f>
        <v>4.9606299212598426</v>
      </c>
      <c r="Q4" s="64">
        <f>VLOOKUP(C4,'[1]LOGISTIC FILE'!$I:$AP,19,FALSE)</f>
        <v>76</v>
      </c>
      <c r="R4" s="109">
        <f>CONVERT(Q4,"mm","in")</f>
        <v>2.9921259842519685</v>
      </c>
      <c r="S4" s="64">
        <f>VLOOKUP(C4,'[1]LOGISTIC FILE'!$I:$AP,20,FALSE)</f>
        <v>28</v>
      </c>
      <c r="T4" s="109">
        <f>CONVERT(S4,"mm","in")</f>
        <v>1.1023622047244095</v>
      </c>
      <c r="U4" s="64">
        <f>VLOOKUP(C4,'[1]LOGISTIC FILE'!$I:$AP,22,FALSE)</f>
        <v>0.2</v>
      </c>
      <c r="V4" s="109">
        <f>CONVERT(U4,"kg","lbm")</f>
        <v>0.44092452436975516</v>
      </c>
      <c r="W4" s="62" t="s">
        <v>790</v>
      </c>
      <c r="X4" s="62" t="s">
        <v>808</v>
      </c>
      <c r="Y4" s="63" t="s">
        <v>793</v>
      </c>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2"/>
    </row>
    <row r="5" spans="1:62" s="10" customFormat="1" ht="20.100000000000001" customHeight="1">
      <c r="A5" s="15" t="s">
        <v>851</v>
      </c>
      <c r="B5" s="10" t="s">
        <v>851</v>
      </c>
      <c r="C5" s="16">
        <v>700512</v>
      </c>
      <c r="D5" s="17" t="str">
        <f>VLOOKUP(C5,'[1]LOGISTIC FILE'!$I:$AP,2,FALSE)</f>
        <v>BS BATTERY &amp; ALTERNATOR TESTER - BT02</v>
      </c>
      <c r="E5" s="4" t="s">
        <v>855</v>
      </c>
      <c r="F5" s="4" t="s">
        <v>856</v>
      </c>
      <c r="G5" s="4"/>
      <c r="H5" s="4" t="str">
        <f>VLOOKUP(C5,'[2]Datasheets &amp; Manuels'!$A:$F,6,FALSE)</f>
        <v>https://bs-battery.com/wp-content/uploads/2021/11/2021-07_BS_Datasheet_Tester_BT02.pdf</v>
      </c>
      <c r="I5" s="4" t="str">
        <f>VLOOKUP(C5,'[2]Datasheets &amp; Manuels'!$A:$F,6,FALSE)</f>
        <v>https://bs-battery.com/wp-content/uploads/2021/11/2021-07_BS_Datasheet_Tester_BT02.pdf</v>
      </c>
      <c r="J5" s="4" t="s">
        <v>107</v>
      </c>
      <c r="K5" s="61">
        <f>VLOOKUP(C5,'[1]LOGISTIC FILE'!$I:$AP,29,FALSE)</f>
        <v>82</v>
      </c>
      <c r="L5" s="61">
        <f>VLOOKUP(C5,'[1]LOGISTIC FILE'!$I:$AP,30,FALSE)</f>
        <v>42</v>
      </c>
      <c r="M5" s="61">
        <f>VLOOKUP(C5,'[1]LOGISTIC FILE'!$I:$AP,31,FALSE)</f>
        <v>146</v>
      </c>
      <c r="N5" s="61">
        <f>VLOOKUP(C5,'[1]LOGISTIC FILE'!$I:$AP,32,FALSE)</f>
        <v>7.8E-2</v>
      </c>
      <c r="O5" s="64">
        <f>VLOOKUP(C5,'[1]LOGISTIC FILE'!$I:$AP,18,FALSE)</f>
        <v>40</v>
      </c>
      <c r="P5" s="110" t="s">
        <v>48</v>
      </c>
      <c r="Q5" s="64">
        <f>VLOOKUP(C5,'[1]LOGISTIC FILE'!$I:$AP,19,FALSE)</f>
        <v>13.3</v>
      </c>
      <c r="R5" s="110" t="s">
        <v>48</v>
      </c>
      <c r="S5" s="64">
        <f>VLOOKUP(C5,'[1]LOGISTIC FILE'!$I:$AP,20,FALSE)</f>
        <v>100</v>
      </c>
      <c r="T5" s="110" t="s">
        <v>48</v>
      </c>
      <c r="U5" s="64">
        <f>VLOOKUP(C5,'[1]LOGISTIC FILE'!$I:$AP,22,FALSE)</f>
        <v>0.06</v>
      </c>
      <c r="V5" s="109">
        <f t="shared" ref="V5:V19" si="0">CONVERT(U5,"kg","lbm")</f>
        <v>0.13227735731092655</v>
      </c>
      <c r="W5" s="62" t="s">
        <v>807</v>
      </c>
      <c r="X5" s="62" t="s">
        <v>808</v>
      </c>
      <c r="Y5" s="63" t="s">
        <v>793</v>
      </c>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2"/>
    </row>
    <row r="6" spans="1:62" s="10" customFormat="1" ht="20.100000000000001" customHeight="1">
      <c r="A6" s="15" t="s">
        <v>851</v>
      </c>
      <c r="B6" s="10" t="s">
        <v>851</v>
      </c>
      <c r="C6" s="16">
        <v>700517</v>
      </c>
      <c r="D6" s="17" t="str">
        <f>VLOOKUP(C6,'[1]LOGISTIC FILE'!$I:$AP,2,FALSE)</f>
        <v>BS BATTERY CONDITION INDICATOR - BT03</v>
      </c>
      <c r="E6" s="4" t="s">
        <v>857</v>
      </c>
      <c r="F6" s="4" t="s">
        <v>858</v>
      </c>
      <c r="G6" s="4"/>
      <c r="H6" s="4" t="str">
        <f>VLOOKUP(C6,'[2]Datasheets &amp; Manuels'!$A:$F,6,FALSE)</f>
        <v>https://bs-battery.com/wp-content/uploads/2022/07/2021-12_BS_Datasheet_Tester_BT03.pdf</v>
      </c>
      <c r="I6" s="4" t="str">
        <f>VLOOKUP(C6,'[2]Datasheets &amp; Manuels'!$A:$F,6,FALSE)</f>
        <v>https://bs-battery.com/wp-content/uploads/2022/07/2021-12_BS_Datasheet_Tester_BT03.pdf</v>
      </c>
      <c r="J6" s="4" t="s">
        <v>86</v>
      </c>
      <c r="K6" s="61">
        <f>VLOOKUP(C6,'[1]LOGISTIC FILE'!$I:$AP,29,FALSE)</f>
        <v>80</v>
      </c>
      <c r="L6" s="61">
        <f>VLOOKUP(C6,'[1]LOGISTIC FILE'!$I:$AP,30,FALSE)</f>
        <v>40</v>
      </c>
      <c r="M6" s="61">
        <f>VLOOKUP(C6,'[1]LOGISTIC FILE'!$I:$AP,31,FALSE)</f>
        <v>125</v>
      </c>
      <c r="N6" s="61">
        <f>VLOOKUP(C6,'[1]LOGISTIC FILE'!$I:$AP,32,FALSE)</f>
        <v>0.1</v>
      </c>
      <c r="O6" s="64">
        <f>VLOOKUP(C6,'[1]LOGISTIC FILE'!$I:$AP,18,FALSE)</f>
        <v>675</v>
      </c>
      <c r="P6" s="110" t="s">
        <v>48</v>
      </c>
      <c r="Q6" s="64" t="s">
        <v>766</v>
      </c>
      <c r="R6" s="110" t="s">
        <v>48</v>
      </c>
      <c r="S6" s="64" t="s">
        <v>86</v>
      </c>
      <c r="T6" s="110" t="s">
        <v>48</v>
      </c>
      <c r="U6" s="64">
        <f>VLOOKUP(C6,'[1]LOGISTIC FILE'!$I:$AP,22,FALSE)</f>
        <v>0.09</v>
      </c>
      <c r="V6" s="109">
        <f t="shared" si="0"/>
        <v>0.19841603596638982</v>
      </c>
      <c r="W6" s="62" t="s">
        <v>807</v>
      </c>
      <c r="X6" s="62" t="s">
        <v>808</v>
      </c>
      <c r="Y6" s="63" t="s">
        <v>793</v>
      </c>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2"/>
    </row>
    <row r="7" spans="1:62" s="10" customFormat="1" ht="20.100000000000001" customHeight="1">
      <c r="A7" s="15" t="s">
        <v>859</v>
      </c>
      <c r="B7" s="10" t="s">
        <v>859</v>
      </c>
      <c r="C7" s="16">
        <v>700513</v>
      </c>
      <c r="D7" s="17" t="str">
        <f>VLOOKUP(C7,'[1]LOGISTIC FILE'!$I:$AP,2,FALSE)</f>
        <v>BS EYELET CONNECTION - PA01</v>
      </c>
      <c r="E7" s="4" t="s">
        <v>860</v>
      </c>
      <c r="F7" s="4" t="s">
        <v>861</v>
      </c>
      <c r="G7" s="4"/>
      <c r="H7" s="4" t="str">
        <f>VLOOKUP(C7,'[2]Datasheets &amp; Manuels'!$A:$F,6,FALSE)</f>
        <v>https://bs-battery.com/wp-content/uploads/2024/07/2401_BS_Manuals_PA01_700513-1-1.pdf</v>
      </c>
      <c r="I7" s="4" t="str">
        <f>VLOOKUP(C7,'[2]Datasheets &amp; Manuels'!$A:$F,6,FALSE)</f>
        <v>https://bs-battery.com/wp-content/uploads/2024/07/2401_BS_Manuals_PA01_700513-1-1.pdf</v>
      </c>
      <c r="J7" s="4" t="s">
        <v>862</v>
      </c>
      <c r="K7" s="61">
        <f>VLOOKUP(C7,'[1]LOGISTIC FILE'!$I:$AP,29,FALSE)</f>
        <v>82</v>
      </c>
      <c r="L7" s="61">
        <f>VLOOKUP(C7,'[1]LOGISTIC FILE'!$I:$AP,30,FALSE)</f>
        <v>42</v>
      </c>
      <c r="M7" s="61">
        <f>VLOOKUP(C7,'[1]LOGISTIC FILE'!$I:$AP,31,FALSE)</f>
        <v>146</v>
      </c>
      <c r="N7" s="61">
        <f>VLOOKUP(C7,'[1]LOGISTIC FILE'!$I:$AP,32,FALSE)</f>
        <v>8.5000000000000006E-2</v>
      </c>
      <c r="O7" s="64">
        <f>VLOOKUP(C7,'[1]LOGISTIC FILE'!$I:$AP,18,FALSE)</f>
        <v>0</v>
      </c>
      <c r="P7" s="110"/>
      <c r="Q7" s="64" t="s">
        <v>766</v>
      </c>
      <c r="R7" s="110" t="s">
        <v>48</v>
      </c>
      <c r="S7" s="64" t="s">
        <v>86</v>
      </c>
      <c r="T7" s="109"/>
      <c r="U7" s="64">
        <f>VLOOKUP(C7,'[1]LOGISTIC FILE'!$I:$AP,22,FALSE)</f>
        <v>0.06</v>
      </c>
      <c r="V7" s="109">
        <f t="shared" si="0"/>
        <v>0.13227735731092655</v>
      </c>
      <c r="W7" s="62" t="s">
        <v>48</v>
      </c>
      <c r="X7" s="62" t="s">
        <v>863</v>
      </c>
      <c r="Y7" s="63" t="s">
        <v>793</v>
      </c>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2"/>
    </row>
    <row r="8" spans="1:62" s="10" customFormat="1" ht="20.100000000000001" customHeight="1">
      <c r="A8" s="15" t="s">
        <v>859</v>
      </c>
      <c r="B8" s="10" t="s">
        <v>859</v>
      </c>
      <c r="C8" s="16">
        <v>700573</v>
      </c>
      <c r="D8" s="17" t="str">
        <f>VLOOKUP(C8,'[1]LOGISTIC FILE'!$I:$AP,2,FALSE)</f>
        <v>BS EYELET CONNECTION - PA01 (JAR 20 PCS)</v>
      </c>
      <c r="E8" s="4" t="s">
        <v>860</v>
      </c>
      <c r="F8" s="4" t="s">
        <v>861</v>
      </c>
      <c r="G8" s="4"/>
      <c r="H8" s="128" t="s">
        <v>864</v>
      </c>
      <c r="I8" s="4" t="s">
        <v>865</v>
      </c>
      <c r="J8" s="4" t="s">
        <v>862</v>
      </c>
      <c r="K8" s="61">
        <f>VLOOKUP(C8,'[1]LOGISTIC FILE'!$I:$AP,29,FALSE)</f>
        <v>145</v>
      </c>
      <c r="L8" s="61">
        <f>VLOOKUP(C8,'[1]LOGISTIC FILE'!$I:$AP,30,FALSE)</f>
        <v>130</v>
      </c>
      <c r="M8" s="61">
        <f>VLOOKUP(C8,'[1]LOGISTIC FILE'!$I:$AP,31,FALSE)</f>
        <v>230</v>
      </c>
      <c r="N8" s="61">
        <f>VLOOKUP(C8,'[1]LOGISTIC FILE'!$I:$AP,32,FALSE)</f>
        <v>1.31</v>
      </c>
      <c r="O8" s="64">
        <f>VLOOKUP(C8,'[1]LOGISTIC FILE'!$I:$AP,18,FALSE)</f>
        <v>0</v>
      </c>
      <c r="P8" s="110"/>
      <c r="Q8" s="64" t="s">
        <v>766</v>
      </c>
      <c r="R8" s="110" t="s">
        <v>48</v>
      </c>
      <c r="S8" s="64" t="s">
        <v>86</v>
      </c>
      <c r="T8" s="109"/>
      <c r="U8" s="64">
        <f>VLOOKUP(C8,'[1]LOGISTIC FILE'!$I:$AP,22,FALSE)</f>
        <v>0.06</v>
      </c>
      <c r="V8" s="109">
        <f t="shared" si="0"/>
        <v>0.13227735731092655</v>
      </c>
      <c r="W8" s="62" t="s">
        <v>48</v>
      </c>
      <c r="X8" s="62" t="s">
        <v>863</v>
      </c>
      <c r="Y8" s="63" t="s">
        <v>793</v>
      </c>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2"/>
    </row>
    <row r="9" spans="1:62" s="10" customFormat="1" ht="20.100000000000001" customHeight="1">
      <c r="A9" s="15" t="s">
        <v>859</v>
      </c>
      <c r="B9" s="10" t="s">
        <v>859</v>
      </c>
      <c r="C9" s="16">
        <v>700585</v>
      </c>
      <c r="D9" s="17" t="str">
        <f>VLOOKUP(C9,'[1]LOGISTIC FILE'!$I:$AP,2,FALSE)</f>
        <v>BS CONNECTION FOR MV - PA02</v>
      </c>
      <c r="E9" s="4" t="s">
        <v>866</v>
      </c>
      <c r="F9" s="4" t="s">
        <v>867</v>
      </c>
      <c r="G9" s="4"/>
      <c r="H9" s="4" t="str">
        <f>VLOOKUP(C9,'[2]Datasheets &amp; Manuels'!$A:$F,6,FALSE)</f>
        <v>https://bs-battery.com/wp-content/uploads/2025/04/2504_BS_Manuals_PA02_700585-1.pdf</v>
      </c>
      <c r="I9" s="4" t="str">
        <f>VLOOKUP(C9,'[2]Datasheets &amp; Manuels'!$A:$F,6,FALSE)</f>
        <v>https://bs-battery.com/wp-content/uploads/2025/04/2504_BS_Manuals_PA02_700585-1.pdf</v>
      </c>
      <c r="J9" s="132" t="s">
        <v>868</v>
      </c>
      <c r="K9" s="61">
        <f>VLOOKUP(C9,'[1]LOGISTIC FILE'!$I:$AP,29,FALSE)</f>
        <v>82</v>
      </c>
      <c r="L9" s="61">
        <f>VLOOKUP(C9,'[1]LOGISTIC FILE'!$I:$AP,30,FALSE)</f>
        <v>41</v>
      </c>
      <c r="M9" s="61">
        <f>VLOOKUP(C9,'[1]LOGISTIC FILE'!$I:$AP,31,FALSE)</f>
        <v>126</v>
      </c>
      <c r="N9" s="61">
        <f>VLOOKUP(C9,'[1]LOGISTIC FILE'!$I:$AP,32,FALSE)</f>
        <v>7.0000000000000007E-2</v>
      </c>
      <c r="O9" s="64">
        <f>VLOOKUP(C9,'[1]LOGISTIC FILE'!$I:$AP,18,FALSE)</f>
        <v>610</v>
      </c>
      <c r="P9" s="109">
        <f>CONVERT(O9,"mm","in")</f>
        <v>24.015748031496063</v>
      </c>
      <c r="Q9" s="64" t="s">
        <v>766</v>
      </c>
      <c r="R9" s="109"/>
      <c r="S9" s="64" t="s">
        <v>86</v>
      </c>
      <c r="T9" s="109"/>
      <c r="U9" s="64">
        <f>VLOOKUP(C9,'[1]LOGISTIC FILE'!$I:$AP,22,FALSE)</f>
        <v>0.05</v>
      </c>
      <c r="V9" s="109">
        <f t="shared" si="0"/>
        <v>0.11023113109243879</v>
      </c>
      <c r="W9" s="62" t="s">
        <v>48</v>
      </c>
      <c r="X9" s="62"/>
      <c r="Y9" s="63" t="s">
        <v>793</v>
      </c>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2"/>
    </row>
    <row r="10" spans="1:62" s="10" customFormat="1" ht="20.100000000000001" customHeight="1">
      <c r="A10" s="15" t="s">
        <v>859</v>
      </c>
      <c r="B10" s="10" t="s">
        <v>859</v>
      </c>
      <c r="C10" s="16">
        <v>700588</v>
      </c>
      <c r="D10" s="17" t="str">
        <f>VLOOKUP(C10,'[1]LOGISTIC FILE'!$I:$AP,2,FALSE)</f>
        <v>BS BATTERY CABLE EXTENDER SAE TO SAE - PA04</v>
      </c>
      <c r="E10" s="4" t="s">
        <v>869</v>
      </c>
      <c r="F10" s="4" t="s">
        <v>870</v>
      </c>
      <c r="G10" s="4"/>
      <c r="H10" s="4" t="str">
        <f>VLOOKUP(C10,'[2]Datasheets &amp; Manuels'!$A:$F,6,FALSE)</f>
        <v>https://bs-battery.com/wp-content/uploads/2025/12/BS_MANUAL_PA04.pdf</v>
      </c>
      <c r="I10" s="4" t="str">
        <f>VLOOKUP(C10,'[2]Datasheets &amp; Manuels'!$A:$F,6,FALSE)</f>
        <v>https://bs-battery.com/wp-content/uploads/2025/12/BS_MANUAL_PA04.pdf</v>
      </c>
      <c r="J10" s="132" t="s">
        <v>871</v>
      </c>
      <c r="K10" s="61">
        <f>VLOOKUP(C10,'[1]LOGISTIC FILE'!$I:$AP,29,FALSE)</f>
        <v>82</v>
      </c>
      <c r="L10" s="61">
        <f>VLOOKUP(C10,'[1]LOGISTIC FILE'!$I:$AP,30,FALSE)</f>
        <v>42</v>
      </c>
      <c r="M10" s="61">
        <f>VLOOKUP(C10,'[1]LOGISTIC FILE'!$I:$AP,31,FALSE)</f>
        <v>187</v>
      </c>
      <c r="N10" s="61">
        <f>VLOOKUP(C10,'[1]LOGISTIC FILE'!$I:$AP,32,FALSE)</f>
        <v>0.3</v>
      </c>
      <c r="O10" s="64">
        <f>VLOOKUP(C10,'[1]LOGISTIC FILE'!$I:$AP,18,FALSE)</f>
        <v>4600</v>
      </c>
      <c r="P10" s="109">
        <f>CONVERT(O10,"mm","in")</f>
        <v>181.10236220472441</v>
      </c>
      <c r="Q10" s="64" t="s">
        <v>766</v>
      </c>
      <c r="R10" s="110" t="s">
        <v>48</v>
      </c>
      <c r="S10" s="64" t="s">
        <v>86</v>
      </c>
      <c r="T10" s="110" t="s">
        <v>48</v>
      </c>
      <c r="U10" s="64">
        <f>VLOOKUP(C10,'[1]LOGISTIC FILE'!$I:$AP,22,FALSE)</f>
        <v>0.27</v>
      </c>
      <c r="V10" s="109">
        <f t="shared" si="0"/>
        <v>0.59524810789916949</v>
      </c>
      <c r="W10" s="62" t="s">
        <v>48</v>
      </c>
      <c r="X10" s="62" t="s">
        <v>863</v>
      </c>
      <c r="Y10" s="63" t="s">
        <v>793</v>
      </c>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2"/>
    </row>
    <row r="11" spans="1:62" s="10" customFormat="1" ht="20.100000000000001" customHeight="1">
      <c r="A11" s="15" t="s">
        <v>859</v>
      </c>
      <c r="B11" s="10" t="s">
        <v>859</v>
      </c>
      <c r="C11" s="16">
        <v>700590</v>
      </c>
      <c r="D11" s="17" t="str">
        <f>VLOOKUP(C11,'[1]LOGISTIC FILE'!$I:$AP,2,FALSE)</f>
        <v>BS CAN BUS CONNECTOR TO SAE PLUG  - PA05</v>
      </c>
      <c r="E11" s="4" t="s">
        <v>872</v>
      </c>
      <c r="F11" s="4" t="s">
        <v>873</v>
      </c>
      <c r="G11" s="4"/>
      <c r="H11" s="128" t="s">
        <v>874</v>
      </c>
      <c r="I11" s="128" t="s">
        <v>875</v>
      </c>
      <c r="J11" s="4" t="s">
        <v>876</v>
      </c>
      <c r="K11" s="61">
        <f>VLOOKUP(C11,'[1]LOGISTIC FILE'!$I:$AP,29,FALSE)</f>
        <v>82</v>
      </c>
      <c r="L11" s="61">
        <f>VLOOKUP(C11,'[1]LOGISTIC FILE'!$I:$AP,30,FALSE)</f>
        <v>41</v>
      </c>
      <c r="M11" s="61">
        <f>VLOOKUP(C11,'[1]LOGISTIC FILE'!$I:$AP,31,FALSE)</f>
        <v>126</v>
      </c>
      <c r="N11" s="61">
        <f>VLOOKUP(C11,'[1]LOGISTIC FILE'!$I:$AP,32,FALSE)</f>
        <v>8.1000000000000003E-2</v>
      </c>
      <c r="O11" s="64">
        <f>VLOOKUP(C11,'[1]LOGISTIC FILE'!$I:$AP,18,FALSE)</f>
        <v>660</v>
      </c>
      <c r="P11" s="109">
        <f>CONVERT(O11,"mm","in")</f>
        <v>25.984251968503937</v>
      </c>
      <c r="Q11" s="64" t="s">
        <v>766</v>
      </c>
      <c r="R11" s="110" t="s">
        <v>48</v>
      </c>
      <c r="S11" s="64" t="s">
        <v>86</v>
      </c>
      <c r="T11" s="110" t="s">
        <v>48</v>
      </c>
      <c r="U11" s="64">
        <f>VLOOKUP(C11,'[1]LOGISTIC FILE'!$I:$AP,22,FALSE)</f>
        <v>5.8000000000000003E-2</v>
      </c>
      <c r="V11" s="109">
        <f t="shared" si="0"/>
        <v>0.12786811206722901</v>
      </c>
      <c r="W11" s="62" t="s">
        <v>48</v>
      </c>
      <c r="X11" s="62"/>
      <c r="Y11" s="63" t="s">
        <v>793</v>
      </c>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2"/>
    </row>
    <row r="12" spans="1:62" s="10" customFormat="1" ht="20.100000000000001" customHeight="1">
      <c r="A12" s="15" t="s">
        <v>859</v>
      </c>
      <c r="B12" s="10" t="s">
        <v>859</v>
      </c>
      <c r="C12" s="16">
        <v>700535</v>
      </c>
      <c r="D12" s="17" t="str">
        <f>VLOOKUP(C12,'[1]LOGISTIC FILE'!$I:$AP,2,FALSE)</f>
        <v>BS CLAMPS - CL-02 ISOLATED</v>
      </c>
      <c r="E12" s="4" t="s">
        <v>877</v>
      </c>
      <c r="F12" s="4" t="s">
        <v>878</v>
      </c>
      <c r="G12" s="4"/>
      <c r="H12" s="4" t="s">
        <v>879</v>
      </c>
      <c r="I12" s="4" t="s">
        <v>86</v>
      </c>
      <c r="J12" s="4" t="s">
        <v>107</v>
      </c>
      <c r="K12" s="61">
        <f>VLOOKUP(C12,'[1]LOGISTIC FILE'!$I:$AP,29,FALSE)</f>
        <v>0</v>
      </c>
      <c r="L12" s="61">
        <f>VLOOKUP(C12,'[1]LOGISTIC FILE'!$I:$AP,30,FALSE)</f>
        <v>0</v>
      </c>
      <c r="M12" s="61">
        <f>VLOOKUP(C12,'[1]LOGISTIC FILE'!$I:$AP,31,FALSE)</f>
        <v>0</v>
      </c>
      <c r="N12" s="61">
        <f>VLOOKUP(C12,'[1]LOGISTIC FILE'!$I:$AP,32,FALSE)</f>
        <v>0.08</v>
      </c>
      <c r="O12" s="64">
        <f>VLOOKUP(C12,'[1]LOGISTIC FILE'!$I:$AP,18,FALSE)</f>
        <v>0</v>
      </c>
      <c r="P12" s="110" t="s">
        <v>48</v>
      </c>
      <c r="Q12" s="64" t="s">
        <v>766</v>
      </c>
      <c r="R12" s="110" t="s">
        <v>48</v>
      </c>
      <c r="S12" s="64" t="s">
        <v>86</v>
      </c>
      <c r="T12" s="110" t="s">
        <v>48</v>
      </c>
      <c r="U12" s="64">
        <f>VLOOKUP(C12,'[1]LOGISTIC FILE'!$I:$AP,22,FALSE)</f>
        <v>7.0000000000000007E-2</v>
      </c>
      <c r="V12" s="109">
        <f t="shared" si="0"/>
        <v>0.1543235835294143</v>
      </c>
      <c r="W12" s="62" t="s">
        <v>48</v>
      </c>
      <c r="X12" s="62" t="s">
        <v>863</v>
      </c>
      <c r="Y12" s="63" t="s">
        <v>793</v>
      </c>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2"/>
    </row>
    <row r="13" spans="1:62" s="18" customFormat="1" ht="20.100000000000001" customHeight="1">
      <c r="A13" s="15" t="s">
        <v>880</v>
      </c>
      <c r="B13" s="10" t="s">
        <v>880</v>
      </c>
      <c r="C13" s="16">
        <v>700559</v>
      </c>
      <c r="D13" s="17" t="str">
        <f>VLOOKUP(C13,'[1]LOGISTIC FILE'!$I:$AP,2,FALSE)</f>
        <v>BS POWER BOX - PB02 [TYPE EU PLUG]</v>
      </c>
      <c r="E13" s="14" t="s">
        <v>881</v>
      </c>
      <c r="F13" s="14" t="s">
        <v>882</v>
      </c>
      <c r="G13" s="14"/>
      <c r="H13" s="4" t="str">
        <f>VLOOKUP(C13,'[2]Datasheets &amp; Manuels'!$A:$F,6,FALSE)</f>
        <v>https://bs-battery.com/wp-content/uploads/2025/04/2025-04_BS_Datasheet_POWERBOX-02_LD.pdf</v>
      </c>
      <c r="I13" s="4" t="str">
        <f>VLOOKUP(C13,'[2]Datasheets &amp; Manuels'!$A:$F,6,FALSE)</f>
        <v>https://bs-battery.com/wp-content/uploads/2025/04/2025-04_BS_Datasheet_POWERBOX-02_LD.pdf</v>
      </c>
      <c r="J13" s="14" t="s">
        <v>883</v>
      </c>
      <c r="K13" s="61">
        <f>VLOOKUP(C13,'[1]LOGISTIC FILE'!$I:$AP,29,FALSE)</f>
        <v>147</v>
      </c>
      <c r="L13" s="61">
        <f>VLOOKUP(C13,'[1]LOGISTIC FILE'!$I:$AP,30,FALSE)</f>
        <v>90</v>
      </c>
      <c r="M13" s="61">
        <f>VLOOKUP(C13,'[1]LOGISTIC FILE'!$I:$AP,31,FALSE)</f>
        <v>218</v>
      </c>
      <c r="N13" s="61">
        <f>VLOOKUP(C13,'[1]LOGISTIC FILE'!$I:$AP,32,FALSE)</f>
        <v>1.3</v>
      </c>
      <c r="O13" s="64">
        <f>VLOOKUP(C13,'[1]LOGISTIC FILE'!$I:$AP,18,FALSE)</f>
        <v>175</v>
      </c>
      <c r="P13" s="109">
        <f t="shared" ref="P13:P19" si="1">CONVERT(O13,"mm","in")</f>
        <v>6.8897637795275584</v>
      </c>
      <c r="Q13" s="64">
        <f>VLOOKUP(C13,'[1]LOGISTIC FILE'!$I:$AP,19,FALSE)</f>
        <v>83.6</v>
      </c>
      <c r="R13" s="109">
        <f t="shared" ref="R13:R20" si="2">CONVERT(Q13,"mm","in")</f>
        <v>3.2913385826771657</v>
      </c>
      <c r="S13" s="64">
        <f>VLOOKUP(C13,'[1]LOGISTIC FILE'!$I:$AP,20,FALSE)</f>
        <v>31.2</v>
      </c>
      <c r="T13" s="109">
        <f t="shared" ref="T13:T19" si="3">CONVERT(S13,"mm","in")</f>
        <v>1.2283464566929134</v>
      </c>
      <c r="U13" s="64">
        <f>VLOOKUP(C13,'[1]LOGISTIC FILE'!$I:$AP,22,FALSE)</f>
        <v>1.2</v>
      </c>
      <c r="V13" s="109">
        <f t="shared" si="0"/>
        <v>2.6455471462185307</v>
      </c>
      <c r="W13" s="62" t="s">
        <v>807</v>
      </c>
      <c r="X13" s="101" t="s">
        <v>48</v>
      </c>
      <c r="Y13" s="63" t="s">
        <v>793</v>
      </c>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3"/>
    </row>
    <row r="14" spans="1:62" s="18" customFormat="1" ht="20.100000000000001" customHeight="1">
      <c r="A14" s="15" t="s">
        <v>880</v>
      </c>
      <c r="B14" s="10" t="s">
        <v>880</v>
      </c>
      <c r="C14" s="16">
        <v>700556</v>
      </c>
      <c r="D14" s="17" t="str">
        <f>VLOOKUP(C14,'[1]LOGISTIC FILE'!$I:$AP,2,FALSE)</f>
        <v>BS POWER BOX - PB02 [TYPE A PLUG]</v>
      </c>
      <c r="E14" s="14" t="s">
        <v>881</v>
      </c>
      <c r="F14" s="14" t="s">
        <v>882</v>
      </c>
      <c r="G14" s="14"/>
      <c r="H14" s="4" t="str">
        <f>VLOOKUP(C14,'[2]Datasheets &amp; Manuels'!$A:$F,6,FALSE)</f>
        <v>https://bs-battery.com/wp-content/uploads/2024/01/2024-01_BS_Datasheet_POWERBOX-02-1.pdf</v>
      </c>
      <c r="I14" s="4" t="str">
        <f>VLOOKUP(C14,'[2]Datasheets &amp; Manuels'!$A:$F,6,FALSE)</f>
        <v>https://bs-battery.com/wp-content/uploads/2024/01/2024-01_BS_Datasheet_POWERBOX-02-1.pdf</v>
      </c>
      <c r="J14" s="14" t="s">
        <v>883</v>
      </c>
      <c r="K14" s="61">
        <f>VLOOKUP(C14,'[1]LOGISTIC FILE'!$I:$AP,29,FALSE)</f>
        <v>147</v>
      </c>
      <c r="L14" s="61">
        <f>VLOOKUP(C14,'[1]LOGISTIC FILE'!$I:$AP,30,FALSE)</f>
        <v>90</v>
      </c>
      <c r="M14" s="61">
        <f>VLOOKUP(C14,'[1]LOGISTIC FILE'!$I:$AP,31,FALSE)</f>
        <v>218</v>
      </c>
      <c r="N14" s="61">
        <f>VLOOKUP(C14,'[1]LOGISTIC FILE'!$I:$AP,32,FALSE)</f>
        <v>1.3</v>
      </c>
      <c r="O14" s="64">
        <f>VLOOKUP(C14,'[1]LOGISTIC FILE'!$I:$AP,18,FALSE)</f>
        <v>175</v>
      </c>
      <c r="P14" s="109">
        <f t="shared" si="1"/>
        <v>6.8897637795275584</v>
      </c>
      <c r="Q14" s="64">
        <f>VLOOKUP(C14,'[1]LOGISTIC FILE'!$I:$AP,19,FALSE)</f>
        <v>83.6</v>
      </c>
      <c r="R14" s="109">
        <f t="shared" si="2"/>
        <v>3.2913385826771657</v>
      </c>
      <c r="S14" s="64">
        <f>VLOOKUP(C14,'[1]LOGISTIC FILE'!$I:$AP,20,FALSE)</f>
        <v>31.2</v>
      </c>
      <c r="T14" s="109">
        <f t="shared" si="3"/>
        <v>1.2283464566929134</v>
      </c>
      <c r="U14" s="64">
        <f>VLOOKUP(C14,'[1]LOGISTIC FILE'!$I:$AP,22,FALSE)</f>
        <v>1.2</v>
      </c>
      <c r="V14" s="109">
        <f t="shared" si="0"/>
        <v>2.6455471462185307</v>
      </c>
      <c r="W14" s="62" t="s">
        <v>807</v>
      </c>
      <c r="X14" s="101" t="s">
        <v>48</v>
      </c>
      <c r="Y14" s="63" t="s">
        <v>793</v>
      </c>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3"/>
    </row>
    <row r="15" spans="1:62" s="18" customFormat="1" ht="20.100000000000001" customHeight="1">
      <c r="A15" s="15" t="s">
        <v>880</v>
      </c>
      <c r="B15" s="10" t="s">
        <v>880</v>
      </c>
      <c r="C15" s="16">
        <v>700586</v>
      </c>
      <c r="D15" s="17" t="str">
        <f>VLOOKUP(C15,'[1]LOGISTIC FILE'!$I:$AP,2,FALSE)</f>
        <v>BS POWER BOX MAX - PB02 [TYPE EU PLUG]</v>
      </c>
      <c r="E15" s="14" t="s">
        <v>884</v>
      </c>
      <c r="F15" s="14" t="s">
        <v>885</v>
      </c>
      <c r="G15" s="14"/>
      <c r="H15" s="4" t="str">
        <f>VLOOKUP(C15,'[2]Datasheets &amp; Manuels'!$A:$F,6,FALSE)</f>
        <v>https://bs-battery.com/wp-content/uploads/2025/12/BS_DATASHEET_POWERBOX_MAX.pdf</v>
      </c>
      <c r="I15" s="4" t="str">
        <f>VLOOKUP(C15,'[2]Datasheets &amp; Manuels'!$A:$F,6,FALSE)</f>
        <v>https://bs-battery.com/wp-content/uploads/2025/12/BS_DATASHEET_POWERBOX_MAX.pdf</v>
      </c>
      <c r="J15" s="14" t="s">
        <v>886</v>
      </c>
      <c r="K15" s="61">
        <f>VLOOKUP(C15,'[1]LOGISTIC FILE'!$I:$AP,29,FALSE)</f>
        <v>252</v>
      </c>
      <c r="L15" s="61">
        <f>VLOOKUP(C15,'[1]LOGISTIC FILE'!$I:$AP,30,FALSE)</f>
        <v>143</v>
      </c>
      <c r="M15" s="61">
        <f>VLOOKUP(C15,'[1]LOGISTIC FILE'!$I:$AP,31,FALSE)</f>
        <v>118</v>
      </c>
      <c r="N15" s="61">
        <f>VLOOKUP(C15,'[1]LOGISTIC FILE'!$I:$AP,32,FALSE)</f>
        <v>1.93</v>
      </c>
      <c r="O15" s="64">
        <f>VLOOKUP(C15,'[1]LOGISTIC FILE'!$I:$AP,18,FALSE)</f>
        <v>228</v>
      </c>
      <c r="P15" s="109">
        <f t="shared" si="1"/>
        <v>8.9763779527559056</v>
      </c>
      <c r="Q15" s="64">
        <f>VLOOKUP(C15,'[1]LOGISTIC FILE'!$I:$AP,19,FALSE)</f>
        <v>105</v>
      </c>
      <c r="R15" s="109">
        <f t="shared" si="2"/>
        <v>4.1338582677165352</v>
      </c>
      <c r="S15" s="64">
        <f>VLOOKUP(C15,'[1]LOGISTIC FILE'!$I:$AP,20,FALSE)</f>
        <v>50</v>
      </c>
      <c r="T15" s="109">
        <f t="shared" si="3"/>
        <v>1.9685039370078741</v>
      </c>
      <c r="U15" s="64">
        <f>VLOOKUP(C15,'[1]LOGISTIC FILE'!$I:$AP,22,FALSE)</f>
        <v>1.76</v>
      </c>
      <c r="V15" s="109">
        <f t="shared" si="0"/>
        <v>3.8801358144538454</v>
      </c>
      <c r="W15" s="62" t="s">
        <v>807</v>
      </c>
      <c r="X15" s="101" t="s">
        <v>48</v>
      </c>
      <c r="Y15" s="63" t="s">
        <v>793</v>
      </c>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3"/>
    </row>
    <row r="16" spans="1:62" s="18" customFormat="1" ht="20.100000000000001" customHeight="1">
      <c r="A16" s="15" t="s">
        <v>880</v>
      </c>
      <c r="B16" s="10" t="s">
        <v>880</v>
      </c>
      <c r="C16" s="16">
        <v>700591</v>
      </c>
      <c r="D16" s="17" t="str">
        <f>VLOOKUP(C16,'[1]LOGISTIC FILE'!$I:$AP,2,FALSE)</f>
        <v>BS POWER BOX MAX - PB02 [TYPE A PLUG]</v>
      </c>
      <c r="E16" s="14" t="s">
        <v>884</v>
      </c>
      <c r="F16" s="14" t="s">
        <v>885</v>
      </c>
      <c r="G16" s="14"/>
      <c r="H16" s="4" t="str">
        <f>VLOOKUP(C16,'[2]Datasheets &amp; Manuels'!$A:$F,6,FALSE)</f>
        <v>https://bs-battery.com/wp-content/uploads/2026/01/BS_DATASHEET_POWERBOX_MAX_USA.pdf</v>
      </c>
      <c r="I16" s="4" t="str">
        <f>VLOOKUP(C16,'[2]Datasheets &amp; Manuels'!$A:$F,6,FALSE)</f>
        <v>https://bs-battery.com/wp-content/uploads/2026/01/BS_DATASHEET_POWERBOX_MAX_USA.pdf</v>
      </c>
      <c r="J16" s="14" t="s">
        <v>886</v>
      </c>
      <c r="K16" s="61">
        <f>VLOOKUP(C16,'[1]LOGISTIC FILE'!$I:$AP,29,FALSE)</f>
        <v>252</v>
      </c>
      <c r="L16" s="61">
        <f>VLOOKUP(C16,'[1]LOGISTIC FILE'!$I:$AP,30,FALSE)</f>
        <v>143</v>
      </c>
      <c r="M16" s="61">
        <f>VLOOKUP(C16,'[1]LOGISTIC FILE'!$I:$AP,31,FALSE)</f>
        <v>118</v>
      </c>
      <c r="N16" s="61">
        <f>VLOOKUP(C16,'[1]LOGISTIC FILE'!$I:$AP,32,FALSE)</f>
        <v>1.93</v>
      </c>
      <c r="O16" s="64">
        <f>VLOOKUP(C16,'[1]LOGISTIC FILE'!$I:$AP,18,FALSE)</f>
        <v>228</v>
      </c>
      <c r="P16" s="109">
        <f t="shared" ref="P16" si="4">CONVERT(O16,"mm","in")</f>
        <v>8.9763779527559056</v>
      </c>
      <c r="Q16" s="64">
        <f>VLOOKUP(C16,'[1]LOGISTIC FILE'!$I:$AP,19,FALSE)</f>
        <v>105</v>
      </c>
      <c r="R16" s="109">
        <f t="shared" ref="R16" si="5">CONVERT(Q16,"mm","in")</f>
        <v>4.1338582677165352</v>
      </c>
      <c r="S16" s="64">
        <f>VLOOKUP(C16,'[1]LOGISTIC FILE'!$I:$AP,20,FALSE)</f>
        <v>50</v>
      </c>
      <c r="T16" s="109">
        <f t="shared" ref="T16" si="6">CONVERT(S16,"mm","in")</f>
        <v>1.9685039370078741</v>
      </c>
      <c r="U16" s="64">
        <f>VLOOKUP(C16,'[1]LOGISTIC FILE'!$I:$AP,22,FALSE)</f>
        <v>1.76</v>
      </c>
      <c r="V16" s="109">
        <f t="shared" ref="V16" si="7">CONVERT(U16,"kg","lbm")</f>
        <v>3.8801358144538454</v>
      </c>
      <c r="W16" s="62" t="s">
        <v>807</v>
      </c>
      <c r="X16" s="101" t="s">
        <v>48</v>
      </c>
      <c r="Y16" s="63" t="s">
        <v>793</v>
      </c>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3"/>
    </row>
    <row r="17" spans="1:62" s="18" customFormat="1" ht="20.100000000000001" customHeight="1">
      <c r="A17" s="15" t="s">
        <v>880</v>
      </c>
      <c r="B17" s="10" t="s">
        <v>880</v>
      </c>
      <c r="C17" s="16">
        <v>700589</v>
      </c>
      <c r="D17" s="17" t="str">
        <f>VLOOKUP(C17,'[1]LOGISTIC FILE'!$I:$AP,2,FALSE)</f>
        <v>BS POWER BOX AIR - PB02 [TYPE EU PLUG]</v>
      </c>
      <c r="E17" s="14" t="s">
        <v>887</v>
      </c>
      <c r="F17" s="14" t="s">
        <v>888</v>
      </c>
      <c r="G17" s="14"/>
      <c r="H17" s="4" t="str">
        <f>VLOOKUP(C17,'[2]Datasheets &amp; Manuels'!$A:$F,6,FALSE)</f>
        <v>https://bs-battery.com/wp-content/uploads/2025/12/BS_DATASHEET_POWERBOX_AIR.pdf</v>
      </c>
      <c r="I17" s="4" t="str">
        <f>VLOOKUP(C17,'[2]Datasheets &amp; Manuels'!$A:$F,6,FALSE)</f>
        <v>https://bs-battery.com/wp-content/uploads/2025/12/BS_DATASHEET_POWERBOX_AIR.pdf</v>
      </c>
      <c r="J17" s="14" t="s">
        <v>889</v>
      </c>
      <c r="K17" s="61">
        <f>VLOOKUP(C17,'[1]LOGISTIC FILE'!$I:$AP,29,FALSE)</f>
        <v>220</v>
      </c>
      <c r="L17" s="61">
        <f>VLOOKUP(C17,'[1]LOGISTIC FILE'!$I:$AP,30,FALSE)</f>
        <v>153</v>
      </c>
      <c r="M17" s="61">
        <f>VLOOKUP(C17,'[1]LOGISTIC FILE'!$I:$AP,31,FALSE)</f>
        <v>113</v>
      </c>
      <c r="N17" s="61">
        <f>VLOOKUP(C17,'[1]LOGISTIC FILE'!$I:$AP,32,FALSE)</f>
        <v>1.73</v>
      </c>
      <c r="O17" s="64">
        <f>VLOOKUP(C17,'[1]LOGISTIC FILE'!$I:$AP,18,FALSE)</f>
        <v>187</v>
      </c>
      <c r="P17" s="109">
        <f t="shared" si="1"/>
        <v>7.3622047244094491</v>
      </c>
      <c r="Q17" s="64">
        <f>VLOOKUP(C17,'[1]LOGISTIC FILE'!$I:$AP,19,FALSE)</f>
        <v>118</v>
      </c>
      <c r="R17" s="109">
        <f t="shared" si="2"/>
        <v>4.6456692913385824</v>
      </c>
      <c r="S17" s="64">
        <f>VLOOKUP(C17,'[1]LOGISTIC FILE'!$I:$AP,20,FALSE)</f>
        <v>50</v>
      </c>
      <c r="T17" s="109">
        <f t="shared" si="3"/>
        <v>1.9685039370078741</v>
      </c>
      <c r="U17" s="64">
        <f>VLOOKUP(C17,'[1]LOGISTIC FILE'!$I:$AP,22,FALSE)</f>
        <v>1.61</v>
      </c>
      <c r="V17" s="109">
        <f t="shared" si="0"/>
        <v>3.5494424211765292</v>
      </c>
      <c r="W17" s="62" t="s">
        <v>807</v>
      </c>
      <c r="X17" s="101" t="s">
        <v>48</v>
      </c>
      <c r="Y17" s="63" t="s">
        <v>793</v>
      </c>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3"/>
    </row>
    <row r="18" spans="1:62" s="18" customFormat="1" ht="20.100000000000001" customHeight="1">
      <c r="A18" s="15" t="s">
        <v>880</v>
      </c>
      <c r="B18" s="10" t="s">
        <v>880</v>
      </c>
      <c r="C18" s="16">
        <v>700592</v>
      </c>
      <c r="D18" s="17" t="str">
        <f>VLOOKUP(C18,'[1]LOGISTIC FILE'!$I:$AP,2,FALSE)</f>
        <v>BS POWER BOX AIR - PB02 [TYPE A PLUG]</v>
      </c>
      <c r="E18" s="14" t="s">
        <v>887</v>
      </c>
      <c r="F18" s="14" t="s">
        <v>888</v>
      </c>
      <c r="G18" s="14"/>
      <c r="H18" s="4" t="str">
        <f>VLOOKUP(C18,'[2]Datasheets &amp; Manuels'!$A:$F,6,FALSE)</f>
        <v>https://bs-battery.com/wp-content/uploads/2026/01/BS_DATASHEET_POWERBOX_AIR_USA.pdf</v>
      </c>
      <c r="I18" s="4" t="str">
        <f>VLOOKUP(C18,'[2]Datasheets &amp; Manuels'!$A:$F,6,FALSE)</f>
        <v>https://bs-battery.com/wp-content/uploads/2026/01/BS_DATASHEET_POWERBOX_AIR_USA.pdf</v>
      </c>
      <c r="J18" s="129" t="s">
        <v>889</v>
      </c>
      <c r="K18" s="61">
        <f>VLOOKUP(C18,'[1]LOGISTIC FILE'!$I:$AP,29,FALSE)</f>
        <v>220</v>
      </c>
      <c r="L18" s="61">
        <f>VLOOKUP(C18,'[1]LOGISTIC FILE'!$I:$AP,30,FALSE)</f>
        <v>153</v>
      </c>
      <c r="M18" s="61">
        <f>VLOOKUP(C18,'[1]LOGISTIC FILE'!$I:$AP,31,FALSE)</f>
        <v>113</v>
      </c>
      <c r="N18" s="61">
        <f>VLOOKUP(C18,'[1]LOGISTIC FILE'!$I:$AP,32,FALSE)</f>
        <v>1.73</v>
      </c>
      <c r="O18" s="64">
        <f>VLOOKUP(C18,'[1]LOGISTIC FILE'!$I:$AP,18,FALSE)</f>
        <v>187</v>
      </c>
      <c r="P18" s="109">
        <f t="shared" si="1"/>
        <v>7.3622047244094491</v>
      </c>
      <c r="Q18" s="64">
        <f>VLOOKUP(C18,'[1]LOGISTIC FILE'!$I:$AP,19,FALSE)</f>
        <v>118</v>
      </c>
      <c r="R18" s="109">
        <f t="shared" si="2"/>
        <v>4.6456692913385824</v>
      </c>
      <c r="S18" s="64">
        <f>VLOOKUP(C18,'[1]LOGISTIC FILE'!$I:$AP,20,FALSE)</f>
        <v>50</v>
      </c>
      <c r="T18" s="109">
        <f t="shared" si="3"/>
        <v>1.9685039370078741</v>
      </c>
      <c r="U18" s="64">
        <f>VLOOKUP(C18,'[1]LOGISTIC FILE'!$I:$AP,22,FALSE)</f>
        <v>1.61</v>
      </c>
      <c r="V18" s="109">
        <f t="shared" si="0"/>
        <v>3.5494424211765292</v>
      </c>
      <c r="W18" s="62" t="s">
        <v>807</v>
      </c>
      <c r="X18" s="101" t="s">
        <v>48</v>
      </c>
      <c r="Y18" s="63" t="s">
        <v>793</v>
      </c>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3"/>
    </row>
    <row r="19" spans="1:62" s="18" customFormat="1" ht="20.100000000000001" customHeight="1">
      <c r="A19" s="15" t="s">
        <v>880</v>
      </c>
      <c r="B19" s="10" t="s">
        <v>859</v>
      </c>
      <c r="C19" s="16">
        <v>700577</v>
      </c>
      <c r="D19" s="17" t="str">
        <f>VLOOKUP(C19,'[1]LOGISTIC FILE'!$I:$AP,2,FALSE)</f>
        <v>BS EXTENDED SMART CABLE FOR POWER BOX PB02 (60 CM)</v>
      </c>
      <c r="E19" s="14" t="s">
        <v>890</v>
      </c>
      <c r="F19" s="14" t="s">
        <v>891</v>
      </c>
      <c r="G19" s="14"/>
      <c r="H19" s="4" t="s">
        <v>892</v>
      </c>
      <c r="I19" s="4" t="s">
        <v>893</v>
      </c>
      <c r="J19" s="14" t="s">
        <v>86</v>
      </c>
      <c r="K19" s="61">
        <f>VLOOKUP(C19,'[1]LOGISTIC FILE'!$I:$AP,29,FALSE)</f>
        <v>350</v>
      </c>
      <c r="L19" s="61">
        <f>VLOOKUP(C19,'[1]LOGISTIC FILE'!$I:$AP,30,FALSE)</f>
        <v>20</v>
      </c>
      <c r="M19" s="61">
        <f>VLOOKUP(C19,'[1]LOGISTIC FILE'!$I:$AP,31,FALSE)</f>
        <v>150</v>
      </c>
      <c r="N19" s="61">
        <f>VLOOKUP(C19,'[1]LOGISTIC FILE'!$I:$AP,32,FALSE)</f>
        <v>0.6</v>
      </c>
      <c r="O19" s="64">
        <f>VLOOKUP(C19,'[1]LOGISTIC FILE'!$I:$AP,18,FALSE)</f>
        <v>350</v>
      </c>
      <c r="P19" s="109">
        <f t="shared" si="1"/>
        <v>13.779527559055117</v>
      </c>
      <c r="Q19" s="64">
        <f>VLOOKUP(C19,'[1]LOGISTIC FILE'!$I:$AP,19,FALSE)</f>
        <v>20</v>
      </c>
      <c r="R19" s="109">
        <f t="shared" si="2"/>
        <v>0.78740157480314965</v>
      </c>
      <c r="S19" s="64">
        <f>VLOOKUP(C19,'[1]LOGISTIC FILE'!$I:$AP,20,FALSE)</f>
        <v>150</v>
      </c>
      <c r="T19" s="109">
        <f t="shared" si="3"/>
        <v>5.9055118110236222</v>
      </c>
      <c r="U19" s="64">
        <f>VLOOKUP(C19,'[1]LOGISTIC FILE'!$I:$AP,22,FALSE)</f>
        <v>0.55000000000000004</v>
      </c>
      <c r="V19" s="109">
        <f t="shared" si="0"/>
        <v>1.2125424420168269</v>
      </c>
      <c r="W19" s="62" t="s">
        <v>807</v>
      </c>
      <c r="X19" s="101" t="s">
        <v>48</v>
      </c>
      <c r="Y19" s="63" t="s">
        <v>793</v>
      </c>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3"/>
    </row>
    <row r="20" spans="1:62" ht="16.5" customHeight="1">
      <c r="A20" s="15" t="s">
        <v>880</v>
      </c>
      <c r="B20" s="10" t="s">
        <v>859</v>
      </c>
      <c r="C20" s="16">
        <v>700587</v>
      </c>
      <c r="D20" s="17" t="str">
        <f>VLOOKUP(C20,'[1]LOGISTIC FILE'!$I:$AP,2,FALSE)</f>
        <v xml:space="preserve">BS PA01 MAX - EYELET CONNECTOR WITH POWER BOX MAX &amp; SAE PLUG ADAPTER </v>
      </c>
      <c r="E20" s="4" t="s">
        <v>894</v>
      </c>
      <c r="F20" s="14" t="s">
        <v>895</v>
      </c>
      <c r="G20" s="14"/>
      <c r="H20" s="4" t="str">
        <f>VLOOKUP(C20,'[2]Datasheets &amp; Manuels'!$A:$F,6,FALSE)</f>
        <v>https://bs-battery.com/wp-content/uploads/2026/01/BS_MANUAL_PA01_MAX.pdf</v>
      </c>
      <c r="I20" s="4" t="str">
        <f>VLOOKUP(C20,'[2]Datasheets &amp; Manuels'!$A:$F,6,FALSE)</f>
        <v>https://bs-battery.com/wp-content/uploads/2026/01/BS_MANUAL_PA01_MAX.pdf</v>
      </c>
      <c r="J20" s="129" t="s">
        <v>896</v>
      </c>
      <c r="K20" s="61">
        <f>VLOOKUP(C20,'[1]LOGISTIC FILE'!$I:$AP,29,FALSE)</f>
        <v>175</v>
      </c>
      <c r="L20" s="61">
        <f>VLOOKUP(C20,'[1]LOGISTIC FILE'!$I:$AP,30,FALSE)</f>
        <v>45</v>
      </c>
      <c r="M20" s="61">
        <f>VLOOKUP(C20,'[1]LOGISTIC FILE'!$I:$AP,31,FALSE)</f>
        <v>95</v>
      </c>
      <c r="N20" s="61">
        <f>VLOOKUP(C20,'[1]LOGISTIC FILE'!$I:$AP,32,FALSE)</f>
        <v>0.3</v>
      </c>
      <c r="O20" s="64">
        <f>VLOOKUP(C20,'[1]LOGISTIC FILE'!$I:$AP,18,FALSE)</f>
        <v>780</v>
      </c>
      <c r="P20" s="109">
        <f t="shared" ref="P20" si="8">CONVERT(O20,"mm","in")</f>
        <v>30.708661417322833</v>
      </c>
      <c r="Q20" s="64">
        <f>VLOOKUP(C20,'[1]LOGISTIC FILE'!$I:$AP,19,FALSE)</f>
        <v>0</v>
      </c>
      <c r="R20" s="109">
        <f t="shared" si="2"/>
        <v>0</v>
      </c>
      <c r="S20" s="64">
        <f>VLOOKUP(C20,'[1]LOGISTIC FILE'!$I:$AP,20,FALSE)</f>
        <v>0</v>
      </c>
      <c r="T20" s="109">
        <f t="shared" ref="T20" si="9">CONVERT(S20,"mm","in")</f>
        <v>0</v>
      </c>
      <c r="U20" s="64">
        <f>VLOOKUP(C20,'[1]LOGISTIC FILE'!$I:$AP,22,FALSE)</f>
        <v>0.26900000000000002</v>
      </c>
      <c r="V20" s="109">
        <f t="shared" ref="V20" si="10">CONVERT(U20,"kg","lbm")</f>
        <v>0.59304348527732076</v>
      </c>
      <c r="W20" s="62" t="s">
        <v>807</v>
      </c>
      <c r="X20" s="101" t="s">
        <v>48</v>
      </c>
      <c r="Y20" s="63" t="s">
        <v>793</v>
      </c>
    </row>
  </sheetData>
  <mergeCells count="12">
    <mergeCell ref="K2:N2"/>
    <mergeCell ref="O2:V2"/>
    <mergeCell ref="A2:A3"/>
    <mergeCell ref="B2:B3"/>
    <mergeCell ref="C2:C3"/>
    <mergeCell ref="D2:D3"/>
    <mergeCell ref="E2:E3"/>
    <mergeCell ref="F2:F3"/>
    <mergeCell ref="J2:J3"/>
    <mergeCell ref="G2:G3"/>
    <mergeCell ref="H2:H3"/>
    <mergeCell ref="I2:I3"/>
  </mergeCells>
  <hyperlinks>
    <hyperlink ref="H11" r:id="rId1" xr:uid="{69A7189E-88C7-4897-885F-01F862A6D338}"/>
    <hyperlink ref="I11" r:id="rId2" xr:uid="{5420F117-131B-4056-950A-4769B0C2EB6B}"/>
    <hyperlink ref="J18" r:id="rId3" xr:uid="{0D9C0EC7-A1C2-445F-96A3-FF734E6F9B17}"/>
    <hyperlink ref="H8" r:id="rId4" xr:uid="{C1D7576E-BFD4-47AE-A7F7-50F97986A336}"/>
    <hyperlink ref="J9" r:id="rId5" xr:uid="{94A134F1-BCB1-40BE-B9C7-8D8EBB124E64}"/>
    <hyperlink ref="J10" r:id="rId6" display="https://bs-battery.com/wp-content/uploads/2025/12/BS_MANUAL_PA04.pdf" xr:uid="{02723916-23A2-4EE5-B8C5-E15F4A7A80F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A4AA-AD14-432F-9E15-08CF33C97257}">
  <dimension ref="A1:L198"/>
  <sheetViews>
    <sheetView showGridLines="0" workbookViewId="0">
      <pane ySplit="1" topLeftCell="A166" activePane="bottomLeft" state="frozen"/>
      <selection pane="bottomLeft" activeCell="A186" sqref="A186:B186"/>
    </sheetView>
  </sheetViews>
  <sheetFormatPr defaultColWidth="11.25" defaultRowHeight="12.75"/>
  <cols>
    <col min="1" max="1" width="11.25" style="68"/>
    <col min="2" max="2" width="55.75" style="68" customWidth="1"/>
    <col min="3" max="3" width="13.125" style="68" customWidth="1"/>
    <col min="4" max="4" width="15.125" style="68" customWidth="1"/>
    <col min="5" max="5" width="6" style="68" bestFit="1" customWidth="1"/>
    <col min="6" max="6" width="12.25" style="68" customWidth="1"/>
    <col min="7" max="7" width="14.25" style="68" customWidth="1"/>
    <col min="8" max="8" width="16.125" style="68" customWidth="1"/>
    <col min="9" max="9" width="17.25" style="68" customWidth="1"/>
    <col min="10" max="10" width="1.25" style="68" customWidth="1"/>
    <col min="11" max="11" width="52.625" style="91" customWidth="1"/>
    <col min="12" max="12" width="17.25" style="68" customWidth="1"/>
    <col min="13" max="16384" width="11.25" style="68"/>
  </cols>
  <sheetData>
    <row r="1" spans="1:12" ht="38.25">
      <c r="A1" s="89" t="s">
        <v>897</v>
      </c>
      <c r="B1" s="87" t="s">
        <v>898</v>
      </c>
      <c r="C1" s="87" t="s">
        <v>899</v>
      </c>
      <c r="D1" s="88" t="s">
        <v>7</v>
      </c>
      <c r="E1" s="89" t="s">
        <v>19</v>
      </c>
      <c r="F1" s="89" t="s">
        <v>900</v>
      </c>
      <c r="G1" s="89" t="s">
        <v>901</v>
      </c>
      <c r="H1" s="89" t="s">
        <v>902</v>
      </c>
      <c r="I1" s="90" t="s">
        <v>903</v>
      </c>
      <c r="K1" s="92" t="s">
        <v>904</v>
      </c>
      <c r="L1" s="93" t="s">
        <v>903</v>
      </c>
    </row>
    <row r="2" spans="1:12" ht="15.75">
      <c r="A2" s="80">
        <v>300699</v>
      </c>
      <c r="B2" s="131" t="s">
        <v>905</v>
      </c>
      <c r="C2" s="81" t="s">
        <v>38</v>
      </c>
      <c r="D2" s="81" t="s">
        <v>39</v>
      </c>
      <c r="E2" s="82">
        <v>6</v>
      </c>
      <c r="F2" s="83">
        <v>2.1</v>
      </c>
      <c r="G2" s="84">
        <v>0.63</v>
      </c>
      <c r="H2" s="85">
        <v>700516</v>
      </c>
      <c r="I2" s="86" t="s">
        <v>906</v>
      </c>
      <c r="K2" s="94">
        <v>700571</v>
      </c>
      <c r="L2" s="95" t="s">
        <v>906</v>
      </c>
    </row>
    <row r="3" spans="1:12" ht="15.75">
      <c r="A3" s="69">
        <v>310510</v>
      </c>
      <c r="B3" s="131" t="s">
        <v>55</v>
      </c>
      <c r="C3" s="70" t="s">
        <v>38</v>
      </c>
      <c r="D3" s="70" t="s">
        <v>39</v>
      </c>
      <c r="E3" s="71">
        <v>6</v>
      </c>
      <c r="F3" s="72">
        <v>4.2</v>
      </c>
      <c r="G3" s="84">
        <v>1.26</v>
      </c>
      <c r="H3" s="75">
        <v>700516</v>
      </c>
      <c r="I3" s="76" t="s">
        <v>906</v>
      </c>
      <c r="K3" s="94">
        <v>700571</v>
      </c>
      <c r="L3" s="95" t="s">
        <v>906</v>
      </c>
    </row>
    <row r="4" spans="1:12" ht="15.75">
      <c r="A4" s="69">
        <v>310514</v>
      </c>
      <c r="B4" s="131" t="s">
        <v>59</v>
      </c>
      <c r="C4" s="70" t="s">
        <v>38</v>
      </c>
      <c r="D4" s="70" t="s">
        <v>39</v>
      </c>
      <c r="E4" s="71">
        <v>6</v>
      </c>
      <c r="F4" s="72">
        <v>4.2</v>
      </c>
      <c r="G4" s="84">
        <v>1.26</v>
      </c>
      <c r="H4" s="75">
        <v>700516</v>
      </c>
      <c r="I4" s="76" t="s">
        <v>906</v>
      </c>
      <c r="K4" s="94">
        <v>700571</v>
      </c>
      <c r="L4" s="95" t="s">
        <v>906</v>
      </c>
    </row>
    <row r="5" spans="1:12" ht="15.75">
      <c r="A5" s="102">
        <v>310515</v>
      </c>
      <c r="B5" s="131" t="s">
        <v>62</v>
      </c>
      <c r="C5" s="70" t="s">
        <v>38</v>
      </c>
      <c r="D5" s="70" t="s">
        <v>39</v>
      </c>
      <c r="E5" s="71">
        <v>6</v>
      </c>
      <c r="F5" s="72">
        <v>4.2</v>
      </c>
      <c r="G5" s="84">
        <v>1.26</v>
      </c>
      <c r="H5" s="75">
        <v>700516</v>
      </c>
      <c r="I5" s="76" t="s">
        <v>906</v>
      </c>
      <c r="K5" s="94">
        <v>700571</v>
      </c>
      <c r="L5" s="95" t="s">
        <v>906</v>
      </c>
    </row>
    <row r="6" spans="1:12" ht="15.75">
      <c r="A6" s="69">
        <v>300916</v>
      </c>
      <c r="B6" s="131" t="s">
        <v>439</v>
      </c>
      <c r="C6" s="70" t="s">
        <v>326</v>
      </c>
      <c r="D6" s="70" t="s">
        <v>39</v>
      </c>
      <c r="E6" s="71">
        <v>6</v>
      </c>
      <c r="F6" s="72">
        <v>4.2</v>
      </c>
      <c r="G6" s="84">
        <v>1.26</v>
      </c>
      <c r="H6" s="75">
        <v>700516</v>
      </c>
      <c r="I6" s="76" t="s">
        <v>906</v>
      </c>
      <c r="K6" s="94">
        <v>700571</v>
      </c>
      <c r="L6" s="95" t="s">
        <v>906</v>
      </c>
    </row>
    <row r="7" spans="1:12" ht="15.75">
      <c r="A7" s="69">
        <v>310518</v>
      </c>
      <c r="B7" s="131" t="s">
        <v>65</v>
      </c>
      <c r="C7" s="70" t="s">
        <v>38</v>
      </c>
      <c r="D7" s="70" t="s">
        <v>39</v>
      </c>
      <c r="E7" s="71">
        <v>6</v>
      </c>
      <c r="F7" s="72">
        <v>6.3</v>
      </c>
      <c r="G7" s="84">
        <v>1.89</v>
      </c>
      <c r="H7" s="75">
        <v>700516</v>
      </c>
      <c r="I7" s="76" t="s">
        <v>906</v>
      </c>
      <c r="K7" s="94">
        <v>700571</v>
      </c>
      <c r="L7" s="95" t="s">
        <v>906</v>
      </c>
    </row>
    <row r="8" spans="1:12" ht="15.75">
      <c r="A8" s="69">
        <v>310519</v>
      </c>
      <c r="B8" s="131" t="s">
        <v>69</v>
      </c>
      <c r="C8" s="70" t="s">
        <v>38</v>
      </c>
      <c r="D8" s="70" t="s">
        <v>39</v>
      </c>
      <c r="E8" s="71">
        <v>6</v>
      </c>
      <c r="F8" s="72">
        <v>6.3</v>
      </c>
      <c r="G8" s="84">
        <v>1.89</v>
      </c>
      <c r="H8" s="75">
        <v>700516</v>
      </c>
      <c r="I8" s="76" t="s">
        <v>906</v>
      </c>
      <c r="K8" s="94">
        <v>700571</v>
      </c>
      <c r="L8" s="95" t="s">
        <v>906</v>
      </c>
    </row>
    <row r="9" spans="1:12" ht="15.75">
      <c r="A9" s="69">
        <v>300917</v>
      </c>
      <c r="B9" s="131" t="s">
        <v>442</v>
      </c>
      <c r="C9" s="70" t="s">
        <v>326</v>
      </c>
      <c r="D9" s="70" t="s">
        <v>39</v>
      </c>
      <c r="E9" s="71">
        <v>6</v>
      </c>
      <c r="F9" s="72">
        <v>6.3</v>
      </c>
      <c r="G9" s="84">
        <v>1.89</v>
      </c>
      <c r="H9" s="75">
        <v>700516</v>
      </c>
      <c r="I9" s="76" t="s">
        <v>906</v>
      </c>
      <c r="K9" s="94">
        <v>700571</v>
      </c>
      <c r="L9" s="95" t="s">
        <v>906</v>
      </c>
    </row>
    <row r="10" spans="1:12" ht="15.75">
      <c r="A10" s="69">
        <v>310522</v>
      </c>
      <c r="B10" s="131" t="s">
        <v>52</v>
      </c>
      <c r="C10" s="70" t="s">
        <v>38</v>
      </c>
      <c r="D10" s="70" t="s">
        <v>39</v>
      </c>
      <c r="E10" s="71">
        <v>6</v>
      </c>
      <c r="F10" s="72">
        <v>8.4</v>
      </c>
      <c r="G10" s="84">
        <v>2.52</v>
      </c>
      <c r="H10" s="75">
        <v>700516</v>
      </c>
      <c r="I10" s="76" t="s">
        <v>906</v>
      </c>
      <c r="K10" s="94">
        <v>700571</v>
      </c>
      <c r="L10" s="95" t="s">
        <v>906</v>
      </c>
    </row>
    <row r="11" spans="1:12" ht="15.75">
      <c r="A11" s="69">
        <v>300918</v>
      </c>
      <c r="B11" s="131" t="s">
        <v>445</v>
      </c>
      <c r="C11" s="70" t="s">
        <v>326</v>
      </c>
      <c r="D11" s="70" t="s">
        <v>39</v>
      </c>
      <c r="E11" s="71">
        <v>6</v>
      </c>
      <c r="F11" s="72">
        <v>10.5</v>
      </c>
      <c r="G11" s="84">
        <v>3.15</v>
      </c>
      <c r="H11" s="75">
        <v>700516</v>
      </c>
      <c r="I11" s="76" t="s">
        <v>906</v>
      </c>
      <c r="K11" s="94">
        <v>700571</v>
      </c>
      <c r="L11" s="95" t="s">
        <v>906</v>
      </c>
    </row>
    <row r="12" spans="1:12" ht="15.75">
      <c r="A12" s="69">
        <v>310501</v>
      </c>
      <c r="B12" s="131" t="s">
        <v>72</v>
      </c>
      <c r="C12" s="70" t="s">
        <v>38</v>
      </c>
      <c r="D12" s="70" t="s">
        <v>39</v>
      </c>
      <c r="E12" s="71">
        <v>6</v>
      </c>
      <c r="F12" s="72">
        <v>11.6</v>
      </c>
      <c r="G12" s="84">
        <v>3.48</v>
      </c>
      <c r="H12" s="75">
        <v>700516</v>
      </c>
      <c r="I12" s="76" t="s">
        <v>906</v>
      </c>
      <c r="K12" s="94">
        <v>700571</v>
      </c>
      <c r="L12" s="95" t="s">
        <v>906</v>
      </c>
    </row>
    <row r="13" spans="1:12" ht="15.75">
      <c r="A13" s="69">
        <v>310500</v>
      </c>
      <c r="B13" s="131" t="s">
        <v>75</v>
      </c>
      <c r="C13" s="70" t="s">
        <v>38</v>
      </c>
      <c r="D13" s="70" t="s">
        <v>39</v>
      </c>
      <c r="E13" s="71">
        <v>6</v>
      </c>
      <c r="F13" s="72">
        <v>11.6</v>
      </c>
      <c r="G13" s="84">
        <v>3.48</v>
      </c>
      <c r="H13" s="85">
        <v>700516</v>
      </c>
      <c r="I13" s="76" t="s">
        <v>906</v>
      </c>
      <c r="K13" s="94">
        <v>700571</v>
      </c>
      <c r="L13" s="95" t="s">
        <v>906</v>
      </c>
    </row>
    <row r="14" spans="1:12" ht="15.75">
      <c r="A14" s="69">
        <v>300914</v>
      </c>
      <c r="B14" s="131" t="s">
        <v>432</v>
      </c>
      <c r="C14" s="70" t="s">
        <v>326</v>
      </c>
      <c r="D14" s="70" t="s">
        <v>39</v>
      </c>
      <c r="E14" s="71">
        <v>6</v>
      </c>
      <c r="F14" s="72">
        <v>11.6</v>
      </c>
      <c r="G14" s="84">
        <v>3.48</v>
      </c>
      <c r="H14" s="85">
        <v>700516</v>
      </c>
      <c r="I14" s="76" t="s">
        <v>906</v>
      </c>
      <c r="K14" s="94">
        <v>700571</v>
      </c>
      <c r="L14" s="95" t="s">
        <v>906</v>
      </c>
    </row>
    <row r="15" spans="1:12" ht="15.75">
      <c r="A15" s="69">
        <v>300915</v>
      </c>
      <c r="B15" s="131" t="s">
        <v>436</v>
      </c>
      <c r="C15" s="70" t="s">
        <v>326</v>
      </c>
      <c r="D15" s="70" t="s">
        <v>39</v>
      </c>
      <c r="E15" s="71">
        <v>6</v>
      </c>
      <c r="F15" s="72">
        <v>11.6</v>
      </c>
      <c r="G15" s="84">
        <v>3.48</v>
      </c>
      <c r="H15" s="85">
        <v>700516</v>
      </c>
      <c r="I15" s="76" t="s">
        <v>906</v>
      </c>
      <c r="K15" s="94">
        <v>700571</v>
      </c>
      <c r="L15" s="95" t="s">
        <v>906</v>
      </c>
    </row>
    <row r="16" spans="1:12" ht="15.75">
      <c r="A16" s="69">
        <v>310504</v>
      </c>
      <c r="B16" s="131" t="s">
        <v>78</v>
      </c>
      <c r="C16" s="70" t="s">
        <v>38</v>
      </c>
      <c r="D16" s="70" t="s">
        <v>39</v>
      </c>
      <c r="E16" s="71">
        <v>6</v>
      </c>
      <c r="F16" s="72">
        <v>12.6</v>
      </c>
      <c r="G16" s="84">
        <v>3.78</v>
      </c>
      <c r="H16" s="75">
        <v>700516</v>
      </c>
      <c r="I16" s="76" t="s">
        <v>906</v>
      </c>
      <c r="K16" s="94">
        <v>700571</v>
      </c>
      <c r="L16" s="112" t="s">
        <v>906</v>
      </c>
    </row>
    <row r="17" spans="1:12" ht="15.75">
      <c r="A17" s="69">
        <v>310520</v>
      </c>
      <c r="B17" s="131" t="s">
        <v>37</v>
      </c>
      <c r="C17" s="70" t="s">
        <v>38</v>
      </c>
      <c r="D17" s="70" t="s">
        <v>39</v>
      </c>
      <c r="E17" s="71">
        <v>6</v>
      </c>
      <c r="F17" s="72">
        <v>13.7</v>
      </c>
      <c r="G17" s="84">
        <v>4.1099999999999994</v>
      </c>
      <c r="H17" s="75">
        <v>700516</v>
      </c>
      <c r="I17" s="76" t="s">
        <v>906</v>
      </c>
      <c r="K17" s="94">
        <v>700571</v>
      </c>
      <c r="L17" s="112" t="s">
        <v>906</v>
      </c>
    </row>
    <row r="18" spans="1:12" ht="15.75">
      <c r="A18" s="69">
        <v>300919</v>
      </c>
      <c r="B18" s="131" t="s">
        <v>448</v>
      </c>
      <c r="C18" s="70" t="s">
        <v>326</v>
      </c>
      <c r="D18" s="70" t="s">
        <v>39</v>
      </c>
      <c r="E18" s="71">
        <v>6</v>
      </c>
      <c r="F18" s="72">
        <v>13.7</v>
      </c>
      <c r="G18" s="84">
        <v>4.1099999999999994</v>
      </c>
      <c r="H18" s="75">
        <v>700516</v>
      </c>
      <c r="I18" s="76" t="s">
        <v>906</v>
      </c>
      <c r="K18" s="94">
        <v>700571</v>
      </c>
      <c r="L18" s="112" t="s">
        <v>906</v>
      </c>
    </row>
    <row r="19" spans="1:12" ht="15.75">
      <c r="A19" s="69">
        <v>300625</v>
      </c>
      <c r="B19" s="131" t="s">
        <v>216</v>
      </c>
      <c r="C19" s="70" t="s">
        <v>217</v>
      </c>
      <c r="D19" s="70" t="s">
        <v>39</v>
      </c>
      <c r="E19" s="71">
        <v>12</v>
      </c>
      <c r="F19" s="72">
        <v>2.4</v>
      </c>
      <c r="G19" s="84">
        <v>0.72</v>
      </c>
      <c r="H19" s="75">
        <v>700516</v>
      </c>
      <c r="I19" s="76" t="s">
        <v>906</v>
      </c>
      <c r="K19" s="94">
        <v>700571</v>
      </c>
      <c r="L19" s="95" t="s">
        <v>906</v>
      </c>
    </row>
    <row r="20" spans="1:12" ht="15.75">
      <c r="A20" s="69">
        <v>300624</v>
      </c>
      <c r="B20" s="131" t="s">
        <v>224</v>
      </c>
      <c r="C20" s="70" t="s">
        <v>217</v>
      </c>
      <c r="D20" s="70" t="s">
        <v>39</v>
      </c>
      <c r="E20" s="71">
        <v>12</v>
      </c>
      <c r="F20" s="72">
        <v>2.4</v>
      </c>
      <c r="G20" s="84">
        <v>0.72</v>
      </c>
      <c r="H20" s="75">
        <v>700516</v>
      </c>
      <c r="I20" s="76" t="s">
        <v>906</v>
      </c>
      <c r="K20" s="94">
        <v>700571</v>
      </c>
      <c r="L20" s="95" t="s">
        <v>906</v>
      </c>
    </row>
    <row r="21" spans="1:12" ht="15.75">
      <c r="A21" s="69">
        <v>300756</v>
      </c>
      <c r="B21" s="131" t="s">
        <v>369</v>
      </c>
      <c r="C21" s="70" t="s">
        <v>326</v>
      </c>
      <c r="D21" s="70" t="s">
        <v>39</v>
      </c>
      <c r="E21" s="71">
        <v>12</v>
      </c>
      <c r="F21" s="72">
        <v>2.4</v>
      </c>
      <c r="G21" s="84">
        <v>0.72</v>
      </c>
      <c r="H21" s="75">
        <v>700516</v>
      </c>
      <c r="I21" s="76" t="s">
        <v>906</v>
      </c>
      <c r="K21" s="94">
        <v>700571</v>
      </c>
      <c r="L21" s="95" t="s">
        <v>906</v>
      </c>
    </row>
    <row r="22" spans="1:12" ht="15.75">
      <c r="A22" s="69">
        <v>300667</v>
      </c>
      <c r="B22" s="131" t="s">
        <v>372</v>
      </c>
      <c r="C22" s="70" t="s">
        <v>326</v>
      </c>
      <c r="D22" s="70" t="s">
        <v>39</v>
      </c>
      <c r="E22" s="71">
        <v>12</v>
      </c>
      <c r="F22" s="72">
        <v>2.4</v>
      </c>
      <c r="G22" s="84">
        <v>0.72</v>
      </c>
      <c r="H22" s="75">
        <v>700516</v>
      </c>
      <c r="I22" s="76" t="s">
        <v>906</v>
      </c>
      <c r="K22" s="94">
        <v>700571</v>
      </c>
      <c r="L22" s="95" t="s">
        <v>906</v>
      </c>
    </row>
    <row r="23" spans="1:12" ht="15.75">
      <c r="A23" s="69">
        <v>310729</v>
      </c>
      <c r="B23" s="131" t="s">
        <v>93</v>
      </c>
      <c r="C23" s="70" t="s">
        <v>38</v>
      </c>
      <c r="D23" s="70" t="s">
        <v>39</v>
      </c>
      <c r="E23" s="71">
        <v>12</v>
      </c>
      <c r="F23" s="72">
        <v>2.6</v>
      </c>
      <c r="G23" s="84">
        <v>0.78</v>
      </c>
      <c r="H23" s="85">
        <v>700516</v>
      </c>
      <c r="I23" s="76" t="s">
        <v>906</v>
      </c>
      <c r="K23" s="94">
        <v>700571</v>
      </c>
      <c r="L23" s="95" t="s">
        <v>906</v>
      </c>
    </row>
    <row r="24" spans="1:12" ht="15.75">
      <c r="A24" s="69">
        <v>300847</v>
      </c>
      <c r="B24" s="131" t="s">
        <v>463</v>
      </c>
      <c r="C24" s="70" t="s">
        <v>326</v>
      </c>
      <c r="D24" s="70" t="s">
        <v>39</v>
      </c>
      <c r="E24" s="71">
        <v>12</v>
      </c>
      <c r="F24" s="72">
        <v>2.6</v>
      </c>
      <c r="G24" s="84">
        <v>0.78</v>
      </c>
      <c r="H24" s="85">
        <v>700516</v>
      </c>
      <c r="I24" s="76" t="s">
        <v>906</v>
      </c>
      <c r="K24" s="94">
        <v>700571</v>
      </c>
      <c r="L24" s="95" t="s">
        <v>906</v>
      </c>
    </row>
    <row r="25" spans="1:12" ht="15.75">
      <c r="A25" s="69">
        <v>310589</v>
      </c>
      <c r="B25" s="131" t="s">
        <v>94</v>
      </c>
      <c r="C25" s="70" t="s">
        <v>38</v>
      </c>
      <c r="D25" s="70" t="s">
        <v>39</v>
      </c>
      <c r="E25" s="71">
        <v>12</v>
      </c>
      <c r="F25" s="72">
        <v>3.2</v>
      </c>
      <c r="G25" s="84">
        <v>0.96</v>
      </c>
      <c r="H25" s="85">
        <v>700516</v>
      </c>
      <c r="I25" s="76" t="s">
        <v>906</v>
      </c>
      <c r="K25" s="94">
        <v>700571</v>
      </c>
      <c r="L25" s="95" t="s">
        <v>906</v>
      </c>
    </row>
    <row r="26" spans="1:12" ht="15.75">
      <c r="A26" s="69">
        <v>310588</v>
      </c>
      <c r="B26" s="131" t="s">
        <v>97</v>
      </c>
      <c r="C26" s="70" t="s">
        <v>38</v>
      </c>
      <c r="D26" s="70" t="s">
        <v>39</v>
      </c>
      <c r="E26" s="71">
        <v>12</v>
      </c>
      <c r="F26" s="72">
        <v>3.2</v>
      </c>
      <c r="G26" s="84">
        <v>0.96</v>
      </c>
      <c r="H26" s="85">
        <v>700516</v>
      </c>
      <c r="I26" s="76" t="s">
        <v>906</v>
      </c>
      <c r="K26" s="94">
        <v>700571</v>
      </c>
      <c r="L26" s="95" t="s">
        <v>906</v>
      </c>
    </row>
    <row r="27" spans="1:12" ht="15.75">
      <c r="A27" s="69">
        <v>300909</v>
      </c>
      <c r="B27" s="131" t="s">
        <v>227</v>
      </c>
      <c r="C27" s="70" t="s">
        <v>217</v>
      </c>
      <c r="D27" s="70" t="s">
        <v>39</v>
      </c>
      <c r="E27" s="71">
        <v>12</v>
      </c>
      <c r="F27" s="72">
        <v>3.2</v>
      </c>
      <c r="G27" s="84">
        <v>0.96</v>
      </c>
      <c r="H27" s="85">
        <v>700516</v>
      </c>
      <c r="I27" s="76" t="s">
        <v>906</v>
      </c>
      <c r="K27" s="94">
        <v>700571</v>
      </c>
      <c r="L27" s="95" t="s">
        <v>906</v>
      </c>
    </row>
    <row r="28" spans="1:12" ht="15.75">
      <c r="A28" s="69">
        <v>300898</v>
      </c>
      <c r="B28" s="131" t="s">
        <v>375</v>
      </c>
      <c r="C28" s="70" t="s">
        <v>326</v>
      </c>
      <c r="D28" s="70" t="s">
        <v>39</v>
      </c>
      <c r="E28" s="71">
        <v>12</v>
      </c>
      <c r="F28" s="72">
        <v>3.2</v>
      </c>
      <c r="G28" s="84">
        <v>0.96</v>
      </c>
      <c r="H28" s="85">
        <v>700516</v>
      </c>
      <c r="I28" s="76" t="s">
        <v>906</v>
      </c>
      <c r="K28" s="94">
        <v>700571</v>
      </c>
      <c r="L28" s="95" t="s">
        <v>906</v>
      </c>
    </row>
    <row r="29" spans="1:12" ht="15.75">
      <c r="A29" s="69">
        <v>300842</v>
      </c>
      <c r="B29" s="131" t="s">
        <v>466</v>
      </c>
      <c r="C29" s="70" t="s">
        <v>326</v>
      </c>
      <c r="D29" s="70" t="s">
        <v>39</v>
      </c>
      <c r="E29" s="71">
        <v>12</v>
      </c>
      <c r="F29" s="72">
        <v>3.2</v>
      </c>
      <c r="G29" s="84">
        <v>0.96</v>
      </c>
      <c r="H29" s="75">
        <v>700516</v>
      </c>
      <c r="I29" s="76" t="s">
        <v>906</v>
      </c>
      <c r="K29" s="94">
        <v>700571</v>
      </c>
      <c r="L29" s="112" t="s">
        <v>906</v>
      </c>
    </row>
    <row r="30" spans="1:12" ht="15.75">
      <c r="A30" s="69">
        <v>310590</v>
      </c>
      <c r="B30" s="131" t="s">
        <v>100</v>
      </c>
      <c r="C30" s="70" t="s">
        <v>38</v>
      </c>
      <c r="D30" s="70" t="s">
        <v>39</v>
      </c>
      <c r="E30" s="71">
        <v>12</v>
      </c>
      <c r="F30" s="72">
        <v>4.2</v>
      </c>
      <c r="G30" s="84">
        <v>1.26</v>
      </c>
      <c r="H30" s="75">
        <v>700516</v>
      </c>
      <c r="I30" s="76" t="s">
        <v>906</v>
      </c>
      <c r="K30" s="94">
        <v>700571</v>
      </c>
      <c r="L30" s="112" t="s">
        <v>906</v>
      </c>
    </row>
    <row r="31" spans="1:12" ht="15.75">
      <c r="A31" s="69">
        <v>300617</v>
      </c>
      <c r="B31" s="131" t="s">
        <v>228</v>
      </c>
      <c r="C31" s="70" t="s">
        <v>217</v>
      </c>
      <c r="D31" s="70" t="s">
        <v>39</v>
      </c>
      <c r="E31" s="71">
        <v>12</v>
      </c>
      <c r="F31" s="72">
        <v>4.2</v>
      </c>
      <c r="G31" s="84">
        <v>1.26</v>
      </c>
      <c r="H31" s="75">
        <v>700516</v>
      </c>
      <c r="I31" s="76" t="s">
        <v>906</v>
      </c>
      <c r="K31" s="94">
        <v>700571</v>
      </c>
      <c r="L31" s="112" t="s">
        <v>906</v>
      </c>
    </row>
    <row r="32" spans="1:12" ht="15.75">
      <c r="A32" s="69">
        <v>300618</v>
      </c>
      <c r="B32" s="131" t="s">
        <v>231</v>
      </c>
      <c r="C32" s="70" t="s">
        <v>217</v>
      </c>
      <c r="D32" s="70" t="s">
        <v>39</v>
      </c>
      <c r="E32" s="71">
        <v>12</v>
      </c>
      <c r="F32" s="72">
        <v>4.2</v>
      </c>
      <c r="G32" s="84">
        <v>1.26</v>
      </c>
      <c r="H32" s="75">
        <v>700516</v>
      </c>
      <c r="I32" s="76" t="s">
        <v>906</v>
      </c>
      <c r="K32" s="94">
        <v>700571</v>
      </c>
      <c r="L32" s="112" t="s">
        <v>906</v>
      </c>
    </row>
    <row r="33" spans="1:12" ht="15.75">
      <c r="A33" s="69">
        <v>300669</v>
      </c>
      <c r="B33" s="131" t="s">
        <v>376</v>
      </c>
      <c r="C33" s="70" t="s">
        <v>326</v>
      </c>
      <c r="D33" s="70" t="s">
        <v>39</v>
      </c>
      <c r="E33" s="71">
        <v>12</v>
      </c>
      <c r="F33" s="72">
        <v>4.2</v>
      </c>
      <c r="G33" s="84">
        <v>1.26</v>
      </c>
      <c r="H33" s="75">
        <v>700516</v>
      </c>
      <c r="I33" s="76" t="s">
        <v>906</v>
      </c>
      <c r="K33" s="94">
        <v>700571</v>
      </c>
      <c r="L33" s="112" t="s">
        <v>906</v>
      </c>
    </row>
    <row r="34" spans="1:12" ht="15.75">
      <c r="A34" s="69">
        <v>300665</v>
      </c>
      <c r="B34" s="131" t="s">
        <v>469</v>
      </c>
      <c r="C34" s="70" t="s">
        <v>326</v>
      </c>
      <c r="D34" s="70" t="s">
        <v>39</v>
      </c>
      <c r="E34" s="71">
        <v>12</v>
      </c>
      <c r="F34" s="72">
        <v>4.2</v>
      </c>
      <c r="G34" s="84">
        <v>1.26</v>
      </c>
      <c r="H34" s="75">
        <v>700516</v>
      </c>
      <c r="I34" s="76" t="s">
        <v>906</v>
      </c>
      <c r="K34" s="94">
        <v>700571</v>
      </c>
      <c r="L34" s="112" t="s">
        <v>906</v>
      </c>
    </row>
    <row r="35" spans="1:12" ht="15.75">
      <c r="A35" s="69">
        <v>300893</v>
      </c>
      <c r="B35" s="131" t="s">
        <v>634</v>
      </c>
      <c r="C35" s="70" t="s">
        <v>326</v>
      </c>
      <c r="D35" s="70" t="s">
        <v>39</v>
      </c>
      <c r="E35" s="74">
        <v>12</v>
      </c>
      <c r="F35" s="72">
        <v>4.8</v>
      </c>
      <c r="G35" s="84">
        <v>1.44</v>
      </c>
      <c r="H35" s="75">
        <v>700516</v>
      </c>
      <c r="I35" s="76" t="s">
        <v>906</v>
      </c>
      <c r="K35" s="94">
        <v>700571</v>
      </c>
      <c r="L35" s="112" t="s">
        <v>906</v>
      </c>
    </row>
    <row r="36" spans="1:12" ht="15.75">
      <c r="A36" s="69">
        <v>300888</v>
      </c>
      <c r="B36" s="131" t="s">
        <v>472</v>
      </c>
      <c r="C36" s="70" t="s">
        <v>326</v>
      </c>
      <c r="D36" s="70" t="s">
        <v>39</v>
      </c>
      <c r="E36" s="71">
        <v>12</v>
      </c>
      <c r="F36" s="72">
        <v>5</v>
      </c>
      <c r="G36" s="84">
        <v>1.5</v>
      </c>
      <c r="H36" s="79">
        <v>700565</v>
      </c>
      <c r="I36" s="78" t="s">
        <v>907</v>
      </c>
      <c r="K36" s="94">
        <v>700571</v>
      </c>
      <c r="L36" s="112" t="s">
        <v>906</v>
      </c>
    </row>
    <row r="37" spans="1:12" ht="15.75">
      <c r="A37" s="69">
        <v>310591</v>
      </c>
      <c r="B37" s="131" t="s">
        <v>103</v>
      </c>
      <c r="C37" s="70" t="s">
        <v>38</v>
      </c>
      <c r="D37" s="70" t="s">
        <v>39</v>
      </c>
      <c r="E37" s="71">
        <v>12</v>
      </c>
      <c r="F37" s="72">
        <v>5.3</v>
      </c>
      <c r="G37" s="84">
        <v>1.5899999999999999</v>
      </c>
      <c r="H37" s="79">
        <v>700565</v>
      </c>
      <c r="I37" s="78" t="s">
        <v>907</v>
      </c>
      <c r="K37" s="94">
        <v>700571</v>
      </c>
      <c r="L37" s="112" t="s">
        <v>906</v>
      </c>
    </row>
    <row r="38" spans="1:12" ht="15.75">
      <c r="A38" s="69">
        <v>300670</v>
      </c>
      <c r="B38" s="131" t="s">
        <v>379</v>
      </c>
      <c r="C38" s="70" t="s">
        <v>326</v>
      </c>
      <c r="D38" s="70" t="s">
        <v>39</v>
      </c>
      <c r="E38" s="71">
        <v>12</v>
      </c>
      <c r="F38" s="72">
        <v>5.3</v>
      </c>
      <c r="G38" s="84">
        <v>1.5899999999999999</v>
      </c>
      <c r="H38" s="79">
        <v>700565</v>
      </c>
      <c r="I38" s="78" t="s">
        <v>907</v>
      </c>
      <c r="K38" s="94">
        <v>700571</v>
      </c>
      <c r="L38" s="112" t="s">
        <v>906</v>
      </c>
    </row>
    <row r="39" spans="1:12" ht="15.75">
      <c r="A39" s="69">
        <v>300671</v>
      </c>
      <c r="B39" s="131" t="s">
        <v>473</v>
      </c>
      <c r="C39" s="70" t="s">
        <v>326</v>
      </c>
      <c r="D39" s="70" t="s">
        <v>39</v>
      </c>
      <c r="E39" s="71">
        <v>12</v>
      </c>
      <c r="F39" s="72">
        <v>5.3</v>
      </c>
      <c r="G39" s="84">
        <v>1.5899999999999999</v>
      </c>
      <c r="H39" s="79">
        <v>700565</v>
      </c>
      <c r="I39" s="78" t="s">
        <v>907</v>
      </c>
      <c r="K39" s="94">
        <v>700571</v>
      </c>
      <c r="L39" s="112" t="s">
        <v>906</v>
      </c>
    </row>
    <row r="40" spans="1:12" ht="15.75">
      <c r="A40" s="69">
        <v>310529</v>
      </c>
      <c r="B40" s="131" t="s">
        <v>81</v>
      </c>
      <c r="C40" s="70" t="s">
        <v>38</v>
      </c>
      <c r="D40" s="70" t="s">
        <v>39</v>
      </c>
      <c r="E40" s="71">
        <v>12</v>
      </c>
      <c r="F40" s="72">
        <v>5.8</v>
      </c>
      <c r="G40" s="84">
        <v>1.74</v>
      </c>
      <c r="H40" s="79">
        <v>700565</v>
      </c>
      <c r="I40" s="78" t="s">
        <v>907</v>
      </c>
      <c r="K40" s="94">
        <v>700571</v>
      </c>
      <c r="L40" s="112" t="s">
        <v>906</v>
      </c>
    </row>
    <row r="41" spans="1:12" ht="15.75">
      <c r="A41" s="69">
        <v>310530</v>
      </c>
      <c r="B41" s="131" t="s">
        <v>88</v>
      </c>
      <c r="C41" s="70" t="s">
        <v>38</v>
      </c>
      <c r="D41" s="70" t="s">
        <v>39</v>
      </c>
      <c r="E41" s="71">
        <v>12</v>
      </c>
      <c r="F41" s="72">
        <v>5.8</v>
      </c>
      <c r="G41" s="84">
        <v>1.74</v>
      </c>
      <c r="H41" s="79">
        <v>700565</v>
      </c>
      <c r="I41" s="78" t="s">
        <v>907</v>
      </c>
      <c r="K41" s="94">
        <v>700571</v>
      </c>
      <c r="L41" s="112" t="s">
        <v>906</v>
      </c>
    </row>
    <row r="42" spans="1:12" ht="15.75">
      <c r="A42" s="69">
        <v>300840</v>
      </c>
      <c r="B42" s="131" t="s">
        <v>451</v>
      </c>
      <c r="C42" s="70" t="s">
        <v>326</v>
      </c>
      <c r="D42" s="70" t="s">
        <v>39</v>
      </c>
      <c r="E42" s="71">
        <v>12</v>
      </c>
      <c r="F42" s="72">
        <v>5.8</v>
      </c>
      <c r="G42" s="84">
        <v>1.74</v>
      </c>
      <c r="H42" s="79">
        <v>700565</v>
      </c>
      <c r="I42" s="78" t="s">
        <v>907</v>
      </c>
      <c r="K42" s="94">
        <v>700571</v>
      </c>
      <c r="L42" s="112" t="s">
        <v>906</v>
      </c>
    </row>
    <row r="43" spans="1:12" ht="15.75">
      <c r="A43" s="69">
        <v>300841</v>
      </c>
      <c r="B43" s="131" t="s">
        <v>454</v>
      </c>
      <c r="C43" s="70" t="s">
        <v>326</v>
      </c>
      <c r="D43" s="70" t="s">
        <v>39</v>
      </c>
      <c r="E43" s="71">
        <v>12</v>
      </c>
      <c r="F43" s="72">
        <v>5.8</v>
      </c>
      <c r="G43" s="84">
        <v>1.74</v>
      </c>
      <c r="H43" s="79">
        <v>700565</v>
      </c>
      <c r="I43" s="78" t="s">
        <v>907</v>
      </c>
      <c r="K43" s="94">
        <v>700571</v>
      </c>
      <c r="L43" s="112" t="s">
        <v>906</v>
      </c>
    </row>
    <row r="44" spans="1:12" ht="15.75">
      <c r="A44" s="69">
        <v>300695</v>
      </c>
      <c r="B44" s="131" t="s">
        <v>235</v>
      </c>
      <c r="C44" s="70" t="s">
        <v>217</v>
      </c>
      <c r="D44" s="70" t="s">
        <v>39</v>
      </c>
      <c r="E44" s="71">
        <v>12</v>
      </c>
      <c r="F44" s="72">
        <v>6.3</v>
      </c>
      <c r="G44" s="84">
        <v>1.89</v>
      </c>
      <c r="H44" s="79">
        <v>700565</v>
      </c>
      <c r="I44" s="78" t="s">
        <v>907</v>
      </c>
      <c r="K44" s="94">
        <v>700571</v>
      </c>
      <c r="L44" s="112" t="s">
        <v>906</v>
      </c>
    </row>
    <row r="45" spans="1:12" ht="15.75">
      <c r="A45" s="69">
        <v>300619</v>
      </c>
      <c r="B45" s="131" t="s">
        <v>238</v>
      </c>
      <c r="C45" s="70" t="s">
        <v>217</v>
      </c>
      <c r="D45" s="70" t="s">
        <v>39</v>
      </c>
      <c r="E45" s="71">
        <v>12</v>
      </c>
      <c r="F45" s="72">
        <v>6.3</v>
      </c>
      <c r="G45" s="84">
        <v>1.89</v>
      </c>
      <c r="H45" s="79">
        <v>700565</v>
      </c>
      <c r="I45" s="78" t="s">
        <v>907</v>
      </c>
      <c r="K45" s="94">
        <v>700571</v>
      </c>
      <c r="L45" s="112" t="s">
        <v>906</v>
      </c>
    </row>
    <row r="46" spans="1:12" ht="15.75">
      <c r="A46" s="69">
        <v>300620</v>
      </c>
      <c r="B46" s="131" t="s">
        <v>241</v>
      </c>
      <c r="C46" s="70" t="s">
        <v>217</v>
      </c>
      <c r="D46" s="70" t="s">
        <v>39</v>
      </c>
      <c r="E46" s="71">
        <v>12</v>
      </c>
      <c r="F46" s="72">
        <v>6.3</v>
      </c>
      <c r="G46" s="84">
        <v>1.89</v>
      </c>
      <c r="H46" s="79">
        <v>700565</v>
      </c>
      <c r="I46" s="78" t="s">
        <v>907</v>
      </c>
      <c r="K46" s="94">
        <v>700571</v>
      </c>
      <c r="L46" s="112" t="s">
        <v>906</v>
      </c>
    </row>
    <row r="47" spans="1:12" ht="15.75">
      <c r="A47" s="69">
        <v>300673</v>
      </c>
      <c r="B47" s="131" t="s">
        <v>385</v>
      </c>
      <c r="C47" s="70" t="s">
        <v>326</v>
      </c>
      <c r="D47" s="70" t="s">
        <v>39</v>
      </c>
      <c r="E47" s="71">
        <v>12</v>
      </c>
      <c r="F47" s="72">
        <v>6.3</v>
      </c>
      <c r="G47" s="84">
        <v>1.89</v>
      </c>
      <c r="H47" s="79">
        <v>700565</v>
      </c>
      <c r="I47" s="78" t="s">
        <v>907</v>
      </c>
      <c r="K47" s="94">
        <v>700571</v>
      </c>
      <c r="L47" s="112" t="s">
        <v>906</v>
      </c>
    </row>
    <row r="48" spans="1:12" ht="15.75">
      <c r="A48" s="69">
        <v>300672</v>
      </c>
      <c r="B48" s="131" t="s">
        <v>388</v>
      </c>
      <c r="C48" s="70" t="s">
        <v>326</v>
      </c>
      <c r="D48" s="70" t="s">
        <v>39</v>
      </c>
      <c r="E48" s="71">
        <v>12</v>
      </c>
      <c r="F48" s="72">
        <v>6.3</v>
      </c>
      <c r="G48" s="84">
        <v>1.89</v>
      </c>
      <c r="H48" s="79">
        <v>700565</v>
      </c>
      <c r="I48" s="78" t="s">
        <v>907</v>
      </c>
      <c r="K48" s="94">
        <v>700571</v>
      </c>
      <c r="L48" s="112" t="s">
        <v>906</v>
      </c>
    </row>
    <row r="49" spans="1:12" ht="15.75">
      <c r="A49" s="69">
        <v>300626</v>
      </c>
      <c r="B49" s="131" t="s">
        <v>244</v>
      </c>
      <c r="C49" s="70" t="s">
        <v>217</v>
      </c>
      <c r="D49" s="70" t="s">
        <v>39</v>
      </c>
      <c r="E49" s="71">
        <v>12</v>
      </c>
      <c r="F49" s="72">
        <v>6.8</v>
      </c>
      <c r="G49" s="84">
        <v>2.04</v>
      </c>
      <c r="H49" s="79">
        <v>700565</v>
      </c>
      <c r="I49" s="78" t="s">
        <v>907</v>
      </c>
      <c r="K49" s="94">
        <v>700571</v>
      </c>
      <c r="L49" s="112" t="s">
        <v>906</v>
      </c>
    </row>
    <row r="50" spans="1:12" ht="15.75">
      <c r="A50" s="69">
        <v>300641</v>
      </c>
      <c r="B50" s="131" t="s">
        <v>333</v>
      </c>
      <c r="C50" s="70" t="s">
        <v>326</v>
      </c>
      <c r="D50" s="70" t="s">
        <v>39</v>
      </c>
      <c r="E50" s="71">
        <v>12</v>
      </c>
      <c r="F50" s="72">
        <v>6.8</v>
      </c>
      <c r="G50" s="84">
        <v>2.04</v>
      </c>
      <c r="H50" s="79">
        <v>700565</v>
      </c>
      <c r="I50" s="78" t="s">
        <v>907</v>
      </c>
      <c r="K50" s="94">
        <v>700571</v>
      </c>
      <c r="L50" s="112" t="s">
        <v>906</v>
      </c>
    </row>
    <row r="51" spans="1:12" ht="15.75">
      <c r="A51" s="69">
        <v>300912</v>
      </c>
      <c r="B51" s="131" t="s">
        <v>338</v>
      </c>
      <c r="C51" s="70" t="s">
        <v>326</v>
      </c>
      <c r="D51" s="70" t="s">
        <v>39</v>
      </c>
      <c r="E51" s="71">
        <v>12</v>
      </c>
      <c r="F51" s="72">
        <v>6.8</v>
      </c>
      <c r="G51" s="84">
        <v>2.04</v>
      </c>
      <c r="H51" s="79">
        <v>700565</v>
      </c>
      <c r="I51" s="78" t="s">
        <v>907</v>
      </c>
      <c r="K51" s="94">
        <v>700571</v>
      </c>
      <c r="L51" s="112" t="s">
        <v>906</v>
      </c>
    </row>
    <row r="52" spans="1:12" ht="15.75">
      <c r="A52" s="69">
        <v>300904</v>
      </c>
      <c r="B52" s="131" t="s">
        <v>382</v>
      </c>
      <c r="C52" s="70" t="s">
        <v>326</v>
      </c>
      <c r="D52" s="70" t="s">
        <v>39</v>
      </c>
      <c r="E52" s="71">
        <v>12</v>
      </c>
      <c r="F52" s="72">
        <v>6.8</v>
      </c>
      <c r="G52" s="84">
        <v>2.04</v>
      </c>
      <c r="H52" s="79">
        <v>700565</v>
      </c>
      <c r="I52" s="78" t="s">
        <v>907</v>
      </c>
      <c r="K52" s="94">
        <v>700571</v>
      </c>
      <c r="L52" s="112" t="s">
        <v>906</v>
      </c>
    </row>
    <row r="53" spans="1:12" ht="15.75">
      <c r="A53" s="69">
        <v>310732</v>
      </c>
      <c r="B53" s="131" t="s">
        <v>106</v>
      </c>
      <c r="C53" s="70" t="s">
        <v>38</v>
      </c>
      <c r="D53" s="70" t="s">
        <v>39</v>
      </c>
      <c r="E53" s="71">
        <v>12</v>
      </c>
      <c r="F53" s="72">
        <v>7</v>
      </c>
      <c r="G53" s="84">
        <v>2.1</v>
      </c>
      <c r="H53" s="79">
        <v>700565</v>
      </c>
      <c r="I53" s="78" t="s">
        <v>907</v>
      </c>
      <c r="K53" s="94">
        <v>700571</v>
      </c>
      <c r="L53" s="112" t="s">
        <v>906</v>
      </c>
    </row>
    <row r="54" spans="1:12" ht="15.75">
      <c r="A54" s="69">
        <v>310902</v>
      </c>
      <c r="B54" s="131" t="s">
        <v>90</v>
      </c>
      <c r="C54" s="70" t="s">
        <v>38</v>
      </c>
      <c r="D54" s="70" t="s">
        <v>39</v>
      </c>
      <c r="E54" s="71">
        <v>12</v>
      </c>
      <c r="F54" s="72">
        <v>7.4</v>
      </c>
      <c r="G54" s="84">
        <v>2.2200000000000002</v>
      </c>
      <c r="H54" s="79">
        <v>700565</v>
      </c>
      <c r="I54" s="78" t="s">
        <v>907</v>
      </c>
      <c r="K54" s="94">
        <v>700571</v>
      </c>
      <c r="L54" s="112" t="s">
        <v>906</v>
      </c>
    </row>
    <row r="55" spans="1:12" ht="15.75">
      <c r="A55" s="69">
        <v>300890</v>
      </c>
      <c r="B55" s="131" t="s">
        <v>341</v>
      </c>
      <c r="C55" s="70" t="s">
        <v>326</v>
      </c>
      <c r="D55" s="70" t="s">
        <v>39</v>
      </c>
      <c r="E55" s="71">
        <v>12</v>
      </c>
      <c r="F55" s="72">
        <v>7.4</v>
      </c>
      <c r="G55" s="84">
        <v>2.2200000000000002</v>
      </c>
      <c r="H55" s="79">
        <v>700565</v>
      </c>
      <c r="I55" s="78" t="s">
        <v>907</v>
      </c>
      <c r="K55" s="94">
        <v>700571</v>
      </c>
      <c r="L55" s="112" t="s">
        <v>906</v>
      </c>
    </row>
    <row r="56" spans="1:12" ht="15.75">
      <c r="A56" s="69">
        <v>300683</v>
      </c>
      <c r="B56" s="131" t="s">
        <v>457</v>
      </c>
      <c r="C56" s="70" t="s">
        <v>326</v>
      </c>
      <c r="D56" s="70" t="s">
        <v>39</v>
      </c>
      <c r="E56" s="71">
        <v>12</v>
      </c>
      <c r="F56" s="72">
        <v>7.4</v>
      </c>
      <c r="G56" s="84">
        <v>2.2200000000000002</v>
      </c>
      <c r="H56" s="79">
        <v>700565</v>
      </c>
      <c r="I56" s="78" t="s">
        <v>907</v>
      </c>
      <c r="K56" s="94">
        <v>700571</v>
      </c>
      <c r="L56" s="112" t="s">
        <v>906</v>
      </c>
    </row>
    <row r="57" spans="1:12" ht="15.75">
      <c r="A57" s="69">
        <v>300685</v>
      </c>
      <c r="B57" s="131" t="s">
        <v>460</v>
      </c>
      <c r="C57" s="70" t="s">
        <v>326</v>
      </c>
      <c r="D57" s="70" t="s">
        <v>39</v>
      </c>
      <c r="E57" s="71">
        <v>12</v>
      </c>
      <c r="F57" s="72">
        <v>7.4</v>
      </c>
      <c r="G57" s="84">
        <v>2.2200000000000002</v>
      </c>
      <c r="H57" s="79">
        <v>700565</v>
      </c>
      <c r="I57" s="78" t="s">
        <v>907</v>
      </c>
      <c r="K57" s="94">
        <v>700571</v>
      </c>
      <c r="L57" s="112" t="s">
        <v>906</v>
      </c>
    </row>
    <row r="58" spans="1:12" ht="15.75">
      <c r="A58" s="69">
        <v>300684</v>
      </c>
      <c r="B58" s="131" t="s">
        <v>461</v>
      </c>
      <c r="C58" s="70" t="s">
        <v>326</v>
      </c>
      <c r="D58" s="70" t="s">
        <v>39</v>
      </c>
      <c r="E58" s="71">
        <v>12</v>
      </c>
      <c r="F58" s="72">
        <v>7.4</v>
      </c>
      <c r="G58" s="84">
        <v>2.2200000000000002</v>
      </c>
      <c r="H58" s="79">
        <v>700565</v>
      </c>
      <c r="I58" s="78" t="s">
        <v>907</v>
      </c>
      <c r="K58" s="94">
        <v>700571</v>
      </c>
      <c r="L58" s="112" t="s">
        <v>906</v>
      </c>
    </row>
    <row r="59" spans="1:12" ht="15.75">
      <c r="A59" s="69">
        <v>300843</v>
      </c>
      <c r="B59" s="131" t="s">
        <v>479</v>
      </c>
      <c r="C59" s="70" t="s">
        <v>326</v>
      </c>
      <c r="D59" s="70" t="s">
        <v>39</v>
      </c>
      <c r="E59" s="71">
        <v>12</v>
      </c>
      <c r="F59" s="72">
        <v>7.4</v>
      </c>
      <c r="G59" s="84">
        <v>2.2200000000000002</v>
      </c>
      <c r="H59" s="79">
        <v>700565</v>
      </c>
      <c r="I59" s="78" t="s">
        <v>907</v>
      </c>
      <c r="K59" s="94">
        <v>700571</v>
      </c>
      <c r="L59" s="112" t="s">
        <v>906</v>
      </c>
    </row>
    <row r="60" spans="1:12" ht="15.75">
      <c r="A60" s="69">
        <v>300848</v>
      </c>
      <c r="B60" s="131" t="s">
        <v>482</v>
      </c>
      <c r="C60" s="70" t="s">
        <v>326</v>
      </c>
      <c r="D60" s="70" t="s">
        <v>39</v>
      </c>
      <c r="E60" s="71">
        <v>12</v>
      </c>
      <c r="F60" s="72">
        <v>7.4</v>
      </c>
      <c r="G60" s="84">
        <v>2.2200000000000002</v>
      </c>
      <c r="H60" s="79">
        <v>700565</v>
      </c>
      <c r="I60" s="78" t="s">
        <v>907</v>
      </c>
      <c r="K60" s="94">
        <v>700571</v>
      </c>
      <c r="L60" s="112" t="s">
        <v>906</v>
      </c>
    </row>
    <row r="61" spans="1:12" ht="15.75">
      <c r="A61" s="69">
        <v>300892</v>
      </c>
      <c r="B61" s="131" t="s">
        <v>639</v>
      </c>
      <c r="C61" s="70" t="s">
        <v>326</v>
      </c>
      <c r="D61" s="70" t="s">
        <v>39</v>
      </c>
      <c r="E61" s="74">
        <v>12</v>
      </c>
      <c r="F61" s="72">
        <v>7.4</v>
      </c>
      <c r="G61" s="84">
        <v>2.2200000000000002</v>
      </c>
      <c r="H61" s="79">
        <v>700565</v>
      </c>
      <c r="I61" s="78" t="s">
        <v>907</v>
      </c>
      <c r="K61" s="94">
        <v>700571</v>
      </c>
      <c r="L61" s="112" t="s">
        <v>906</v>
      </c>
    </row>
    <row r="62" spans="1:12" ht="15.75">
      <c r="A62" s="69">
        <v>310592</v>
      </c>
      <c r="B62" s="131" t="s">
        <v>108</v>
      </c>
      <c r="C62" s="70" t="s">
        <v>38</v>
      </c>
      <c r="D62" s="70" t="s">
        <v>39</v>
      </c>
      <c r="E62" s="71">
        <v>12</v>
      </c>
      <c r="F62" s="72">
        <v>8.4</v>
      </c>
      <c r="G62" s="84">
        <v>2.52</v>
      </c>
      <c r="H62" s="79">
        <v>700565</v>
      </c>
      <c r="I62" s="78" t="s">
        <v>907</v>
      </c>
      <c r="K62" s="94">
        <v>700571</v>
      </c>
      <c r="L62" s="95" t="s">
        <v>906</v>
      </c>
    </row>
    <row r="63" spans="1:12" ht="15.75">
      <c r="A63" s="69">
        <v>310593</v>
      </c>
      <c r="B63" s="131" t="s">
        <v>111</v>
      </c>
      <c r="C63" s="70" t="s">
        <v>38</v>
      </c>
      <c r="D63" s="70" t="s">
        <v>39</v>
      </c>
      <c r="E63" s="71">
        <v>12</v>
      </c>
      <c r="F63" s="72">
        <v>8.4</v>
      </c>
      <c r="G63" s="84">
        <v>2.52</v>
      </c>
      <c r="H63" s="79">
        <v>700565</v>
      </c>
      <c r="I63" s="78" t="s">
        <v>907</v>
      </c>
      <c r="K63" s="94">
        <v>700571</v>
      </c>
      <c r="L63" s="95" t="s">
        <v>906</v>
      </c>
    </row>
    <row r="64" spans="1:12" ht="15.75">
      <c r="A64" s="69">
        <v>310594</v>
      </c>
      <c r="B64" s="131" t="s">
        <v>114</v>
      </c>
      <c r="C64" s="70" t="s">
        <v>38</v>
      </c>
      <c r="D64" s="70" t="s">
        <v>39</v>
      </c>
      <c r="E64" s="71">
        <v>12</v>
      </c>
      <c r="F64" s="72">
        <v>8.4</v>
      </c>
      <c r="G64" s="84">
        <v>2.52</v>
      </c>
      <c r="H64" s="79">
        <v>700565</v>
      </c>
      <c r="I64" s="78" t="s">
        <v>907</v>
      </c>
      <c r="K64" s="94">
        <v>700571</v>
      </c>
      <c r="L64" s="95" t="s">
        <v>906</v>
      </c>
    </row>
    <row r="65" spans="1:12" ht="15.75">
      <c r="A65" s="69">
        <v>310595</v>
      </c>
      <c r="B65" s="131" t="s">
        <v>117</v>
      </c>
      <c r="C65" s="70" t="s">
        <v>38</v>
      </c>
      <c r="D65" s="70" t="s">
        <v>39</v>
      </c>
      <c r="E65" s="71">
        <v>12</v>
      </c>
      <c r="F65" s="72">
        <v>8.4</v>
      </c>
      <c r="G65" s="84">
        <v>2.52</v>
      </c>
      <c r="H65" s="79">
        <v>700565</v>
      </c>
      <c r="I65" s="78" t="s">
        <v>907</v>
      </c>
      <c r="K65" s="94">
        <v>700571</v>
      </c>
      <c r="L65" s="95" t="s">
        <v>906</v>
      </c>
    </row>
    <row r="66" spans="1:12" ht="15.75">
      <c r="A66" s="69">
        <v>300621</v>
      </c>
      <c r="B66" s="131" t="s">
        <v>248</v>
      </c>
      <c r="C66" s="70" t="s">
        <v>217</v>
      </c>
      <c r="D66" s="70" t="s">
        <v>39</v>
      </c>
      <c r="E66" s="71">
        <v>12</v>
      </c>
      <c r="F66" s="72">
        <v>8.4</v>
      </c>
      <c r="G66" s="84">
        <v>2.52</v>
      </c>
      <c r="H66" s="79">
        <v>700565</v>
      </c>
      <c r="I66" s="78" t="s">
        <v>907</v>
      </c>
      <c r="K66" s="94">
        <v>700571</v>
      </c>
      <c r="L66" s="95" t="s">
        <v>906</v>
      </c>
    </row>
    <row r="67" spans="1:12" ht="15.75">
      <c r="A67" s="69">
        <v>300627</v>
      </c>
      <c r="B67" s="131" t="s">
        <v>254</v>
      </c>
      <c r="C67" s="70" t="s">
        <v>217</v>
      </c>
      <c r="D67" s="70" t="s">
        <v>39</v>
      </c>
      <c r="E67" s="71">
        <v>12</v>
      </c>
      <c r="F67" s="72">
        <v>8.4</v>
      </c>
      <c r="G67" s="84">
        <v>2.52</v>
      </c>
      <c r="H67" s="77">
        <v>700565</v>
      </c>
      <c r="I67" s="78" t="s">
        <v>907</v>
      </c>
      <c r="K67" s="94">
        <v>700571</v>
      </c>
      <c r="L67" s="95" t="s">
        <v>906</v>
      </c>
    </row>
    <row r="68" spans="1:12" ht="15.75">
      <c r="A68" s="69">
        <v>300642</v>
      </c>
      <c r="B68" s="131" t="s">
        <v>344</v>
      </c>
      <c r="C68" s="70" t="s">
        <v>326</v>
      </c>
      <c r="D68" s="70" t="s">
        <v>39</v>
      </c>
      <c r="E68" s="71">
        <v>12</v>
      </c>
      <c r="F68" s="72">
        <v>8.4</v>
      </c>
      <c r="G68" s="84">
        <v>2.52</v>
      </c>
      <c r="H68" s="77">
        <v>700565</v>
      </c>
      <c r="I68" s="78" t="s">
        <v>907</v>
      </c>
      <c r="K68" s="94">
        <v>700571</v>
      </c>
      <c r="L68" s="95" t="s">
        <v>906</v>
      </c>
    </row>
    <row r="69" spans="1:12" ht="15.75">
      <c r="A69" s="69">
        <v>300674</v>
      </c>
      <c r="B69" s="131" t="s">
        <v>391</v>
      </c>
      <c r="C69" s="70" t="s">
        <v>326</v>
      </c>
      <c r="D69" s="70" t="s">
        <v>39</v>
      </c>
      <c r="E69" s="71">
        <v>12</v>
      </c>
      <c r="F69" s="72">
        <v>8.4</v>
      </c>
      <c r="G69" s="84">
        <v>2.52</v>
      </c>
      <c r="H69" s="77">
        <v>700565</v>
      </c>
      <c r="I69" s="78" t="s">
        <v>907</v>
      </c>
      <c r="K69" s="94">
        <v>700571</v>
      </c>
      <c r="L69" s="95" t="s">
        <v>906</v>
      </c>
    </row>
    <row r="70" spans="1:12" ht="15.75">
      <c r="A70" s="69">
        <v>300850</v>
      </c>
      <c r="B70" s="131" t="s">
        <v>476</v>
      </c>
      <c r="C70" s="70" t="s">
        <v>326</v>
      </c>
      <c r="D70" s="70" t="s">
        <v>39</v>
      </c>
      <c r="E70" s="71">
        <v>12</v>
      </c>
      <c r="F70" s="72">
        <v>8.4</v>
      </c>
      <c r="G70" s="84">
        <v>2.52</v>
      </c>
      <c r="H70" s="77">
        <v>700565</v>
      </c>
      <c r="I70" s="78" t="s">
        <v>907</v>
      </c>
      <c r="K70" s="94">
        <v>700571</v>
      </c>
      <c r="L70" s="95" t="s">
        <v>906</v>
      </c>
    </row>
    <row r="71" spans="1:12" ht="15.75">
      <c r="A71" s="69">
        <v>300836</v>
      </c>
      <c r="B71" s="131" t="s">
        <v>483</v>
      </c>
      <c r="C71" s="70" t="s">
        <v>326</v>
      </c>
      <c r="D71" s="70" t="s">
        <v>39</v>
      </c>
      <c r="E71" s="71">
        <v>12</v>
      </c>
      <c r="F71" s="72">
        <v>8.4</v>
      </c>
      <c r="G71" s="84">
        <v>2.52</v>
      </c>
      <c r="H71" s="77">
        <v>700565</v>
      </c>
      <c r="I71" s="78" t="s">
        <v>907</v>
      </c>
      <c r="K71" s="94">
        <v>700571</v>
      </c>
      <c r="L71" s="95" t="s">
        <v>906</v>
      </c>
    </row>
    <row r="72" spans="1:12" ht="15.75">
      <c r="A72" s="69">
        <v>300696</v>
      </c>
      <c r="B72" s="131" t="s">
        <v>257</v>
      </c>
      <c r="C72" s="70" t="s">
        <v>217</v>
      </c>
      <c r="D72" s="70" t="s">
        <v>39</v>
      </c>
      <c r="E72" s="71">
        <v>12</v>
      </c>
      <c r="F72" s="72">
        <v>9.1</v>
      </c>
      <c r="G72" s="84">
        <v>2.73</v>
      </c>
      <c r="H72" s="79" t="s">
        <v>908</v>
      </c>
      <c r="I72" s="78" t="s">
        <v>909</v>
      </c>
      <c r="K72" s="97" t="s">
        <v>910</v>
      </c>
      <c r="L72" s="96" t="s">
        <v>909</v>
      </c>
    </row>
    <row r="73" spans="1:12" ht="15.75">
      <c r="A73" s="69" t="s">
        <v>347</v>
      </c>
      <c r="B73" s="131" t="s">
        <v>348</v>
      </c>
      <c r="C73" s="70" t="s">
        <v>326</v>
      </c>
      <c r="D73" s="70" t="s">
        <v>39</v>
      </c>
      <c r="E73" s="71">
        <v>12</v>
      </c>
      <c r="F73" s="72">
        <v>9.1</v>
      </c>
      <c r="G73" s="84">
        <v>2.73</v>
      </c>
      <c r="H73" s="77" t="s">
        <v>908</v>
      </c>
      <c r="I73" s="78" t="s">
        <v>909</v>
      </c>
      <c r="K73" s="97" t="s">
        <v>910</v>
      </c>
      <c r="L73" s="111" t="s">
        <v>909</v>
      </c>
    </row>
    <row r="74" spans="1:12" ht="15.75">
      <c r="A74" s="69">
        <v>310538</v>
      </c>
      <c r="B74" s="131" t="s">
        <v>91</v>
      </c>
      <c r="C74" s="70" t="s">
        <v>38</v>
      </c>
      <c r="D74" s="70" t="s">
        <v>39</v>
      </c>
      <c r="E74" s="71">
        <v>12</v>
      </c>
      <c r="F74" s="72">
        <v>9.5</v>
      </c>
      <c r="G74" s="84">
        <v>2.85</v>
      </c>
      <c r="H74" s="79">
        <v>700546</v>
      </c>
      <c r="I74" s="78" t="s">
        <v>909</v>
      </c>
      <c r="K74" s="97" t="s">
        <v>910</v>
      </c>
      <c r="L74" s="96" t="s">
        <v>909</v>
      </c>
    </row>
    <row r="75" spans="1:12" ht="15.75">
      <c r="A75" s="69">
        <v>310537</v>
      </c>
      <c r="B75" s="131" t="s">
        <v>92</v>
      </c>
      <c r="C75" s="70" t="s">
        <v>38</v>
      </c>
      <c r="D75" s="70" t="s">
        <v>39</v>
      </c>
      <c r="E75" s="71">
        <v>12</v>
      </c>
      <c r="F75" s="72">
        <v>9.5</v>
      </c>
      <c r="G75" s="84">
        <v>2.85</v>
      </c>
      <c r="H75" s="79">
        <v>700546</v>
      </c>
      <c r="I75" s="78" t="s">
        <v>909</v>
      </c>
      <c r="K75" s="97" t="s">
        <v>910</v>
      </c>
      <c r="L75" s="96" t="s">
        <v>909</v>
      </c>
    </row>
    <row r="76" spans="1:12" ht="15.75">
      <c r="A76" s="69">
        <v>310596</v>
      </c>
      <c r="B76" s="131" t="s">
        <v>120</v>
      </c>
      <c r="C76" s="70" t="s">
        <v>38</v>
      </c>
      <c r="D76" s="70" t="s">
        <v>39</v>
      </c>
      <c r="E76" s="71">
        <v>12</v>
      </c>
      <c r="F76" s="72">
        <v>9.5</v>
      </c>
      <c r="G76" s="84">
        <v>2.85</v>
      </c>
      <c r="H76" s="79" t="s">
        <v>908</v>
      </c>
      <c r="I76" s="78" t="s">
        <v>909</v>
      </c>
      <c r="K76" s="97" t="s">
        <v>910</v>
      </c>
      <c r="L76" s="96" t="s">
        <v>909</v>
      </c>
    </row>
    <row r="77" spans="1:12" ht="15.75">
      <c r="A77" s="69">
        <v>310598</v>
      </c>
      <c r="B77" s="131" t="s">
        <v>123</v>
      </c>
      <c r="C77" s="70" t="s">
        <v>38</v>
      </c>
      <c r="D77" s="70" t="s">
        <v>39</v>
      </c>
      <c r="E77" s="71">
        <v>12</v>
      </c>
      <c r="F77" s="72">
        <v>9.5</v>
      </c>
      <c r="G77" s="84">
        <v>2.85</v>
      </c>
      <c r="H77" s="79" t="s">
        <v>908</v>
      </c>
      <c r="I77" s="78" t="s">
        <v>909</v>
      </c>
      <c r="K77" s="97" t="s">
        <v>910</v>
      </c>
      <c r="L77" s="96" t="s">
        <v>909</v>
      </c>
    </row>
    <row r="78" spans="1:12" ht="15.75">
      <c r="A78" s="69">
        <v>310599</v>
      </c>
      <c r="B78" s="131" t="s">
        <v>126</v>
      </c>
      <c r="C78" s="70" t="s">
        <v>38</v>
      </c>
      <c r="D78" s="70" t="s">
        <v>39</v>
      </c>
      <c r="E78" s="71">
        <v>12</v>
      </c>
      <c r="F78" s="72">
        <v>9.5</v>
      </c>
      <c r="G78" s="84">
        <v>2.85</v>
      </c>
      <c r="H78" s="79" t="s">
        <v>908</v>
      </c>
      <c r="I78" s="78" t="s">
        <v>909</v>
      </c>
      <c r="K78" s="97" t="s">
        <v>910</v>
      </c>
      <c r="L78" s="96" t="s">
        <v>909</v>
      </c>
    </row>
    <row r="79" spans="1:12" ht="15.75">
      <c r="A79" s="69">
        <v>300748</v>
      </c>
      <c r="B79" s="131" t="s">
        <v>251</v>
      </c>
      <c r="C79" s="70" t="s">
        <v>217</v>
      </c>
      <c r="D79" s="70" t="s">
        <v>39</v>
      </c>
      <c r="E79" s="71">
        <v>12</v>
      </c>
      <c r="F79" s="72">
        <v>9.5</v>
      </c>
      <c r="G79" s="84">
        <v>2.85</v>
      </c>
      <c r="H79" s="79" t="s">
        <v>908</v>
      </c>
      <c r="I79" s="78" t="s">
        <v>909</v>
      </c>
      <c r="K79" s="97" t="s">
        <v>910</v>
      </c>
      <c r="L79" s="96" t="s">
        <v>909</v>
      </c>
    </row>
    <row r="80" spans="1:12" ht="15.75">
      <c r="A80" s="69">
        <v>300686</v>
      </c>
      <c r="B80" s="131" t="s">
        <v>462</v>
      </c>
      <c r="C80" s="70" t="s">
        <v>326</v>
      </c>
      <c r="D80" s="70" t="s">
        <v>39</v>
      </c>
      <c r="E80" s="71">
        <v>12</v>
      </c>
      <c r="F80" s="72">
        <v>9.5</v>
      </c>
      <c r="G80" s="84">
        <v>2.85</v>
      </c>
      <c r="H80" s="79" t="s">
        <v>908</v>
      </c>
      <c r="I80" s="78" t="s">
        <v>909</v>
      </c>
      <c r="K80" s="97" t="s">
        <v>911</v>
      </c>
      <c r="L80" s="96" t="s">
        <v>909</v>
      </c>
    </row>
    <row r="81" spans="1:12" ht="15.75">
      <c r="A81" s="69">
        <v>300675</v>
      </c>
      <c r="B81" s="131" t="s">
        <v>486</v>
      </c>
      <c r="C81" s="70" t="s">
        <v>326</v>
      </c>
      <c r="D81" s="70" t="s">
        <v>39</v>
      </c>
      <c r="E81" s="71">
        <v>12</v>
      </c>
      <c r="F81" s="72">
        <v>9.5</v>
      </c>
      <c r="G81" s="84">
        <v>2.85</v>
      </c>
      <c r="H81" s="79" t="s">
        <v>908</v>
      </c>
      <c r="I81" s="78" t="s">
        <v>909</v>
      </c>
      <c r="K81" s="97" t="s">
        <v>911</v>
      </c>
      <c r="L81" s="96" t="s">
        <v>909</v>
      </c>
    </row>
    <row r="82" spans="1:12" ht="15.75">
      <c r="A82" s="69">
        <v>300911</v>
      </c>
      <c r="B82" s="131" t="s">
        <v>489</v>
      </c>
      <c r="C82" s="70" t="s">
        <v>326</v>
      </c>
      <c r="D82" s="70" t="s">
        <v>39</v>
      </c>
      <c r="E82" s="71">
        <v>12</v>
      </c>
      <c r="F82" s="72">
        <v>9.5</v>
      </c>
      <c r="G82" s="84">
        <v>2.85</v>
      </c>
      <c r="H82" s="79" t="s">
        <v>908</v>
      </c>
      <c r="I82" s="78" t="s">
        <v>909</v>
      </c>
      <c r="K82" s="97" t="s">
        <v>911</v>
      </c>
      <c r="L82" s="96" t="s">
        <v>909</v>
      </c>
    </row>
    <row r="83" spans="1:12" ht="15.75">
      <c r="A83" s="69">
        <v>300602</v>
      </c>
      <c r="B83" s="131" t="s">
        <v>261</v>
      </c>
      <c r="C83" s="70" t="s">
        <v>217</v>
      </c>
      <c r="D83" s="70" t="s">
        <v>39</v>
      </c>
      <c r="E83" s="71">
        <v>12</v>
      </c>
      <c r="F83" s="72">
        <v>10.5</v>
      </c>
      <c r="G83" s="84">
        <v>3.15</v>
      </c>
      <c r="H83" s="79" t="s">
        <v>908</v>
      </c>
      <c r="I83" s="78" t="s">
        <v>909</v>
      </c>
      <c r="K83" s="97" t="s">
        <v>910</v>
      </c>
      <c r="L83" s="96" t="s">
        <v>909</v>
      </c>
    </row>
    <row r="84" spans="1:12" ht="15.75">
      <c r="A84" s="69">
        <v>300628</v>
      </c>
      <c r="B84" s="131" t="s">
        <v>264</v>
      </c>
      <c r="C84" s="70" t="s">
        <v>217</v>
      </c>
      <c r="D84" s="70" t="s">
        <v>39</v>
      </c>
      <c r="E84" s="71">
        <v>12</v>
      </c>
      <c r="F84" s="72">
        <v>10.5</v>
      </c>
      <c r="G84" s="84">
        <v>3.15</v>
      </c>
      <c r="H84" s="79" t="s">
        <v>908</v>
      </c>
      <c r="I84" s="78" t="s">
        <v>909</v>
      </c>
      <c r="K84" s="97" t="s">
        <v>910</v>
      </c>
      <c r="L84" s="96" t="s">
        <v>909</v>
      </c>
    </row>
    <row r="85" spans="1:12" ht="15.75">
      <c r="A85" s="69">
        <v>300603</v>
      </c>
      <c r="B85" s="131" t="s">
        <v>268</v>
      </c>
      <c r="C85" s="70" t="s">
        <v>217</v>
      </c>
      <c r="D85" s="70" t="s">
        <v>39</v>
      </c>
      <c r="E85" s="71">
        <v>12</v>
      </c>
      <c r="F85" s="72">
        <v>10.5</v>
      </c>
      <c r="G85" s="84">
        <v>3.15</v>
      </c>
      <c r="H85" s="79" t="s">
        <v>908</v>
      </c>
      <c r="I85" s="78" t="s">
        <v>909</v>
      </c>
      <c r="K85" s="97" t="s">
        <v>910</v>
      </c>
      <c r="L85" s="96" t="s">
        <v>909</v>
      </c>
    </row>
    <row r="86" spans="1:12" ht="15.75">
      <c r="A86" s="69">
        <v>300913</v>
      </c>
      <c r="B86" s="131" t="s">
        <v>351</v>
      </c>
      <c r="C86" s="70" t="s">
        <v>326</v>
      </c>
      <c r="D86" s="70" t="s">
        <v>39</v>
      </c>
      <c r="E86" s="71">
        <v>12</v>
      </c>
      <c r="F86" s="72">
        <v>10.5</v>
      </c>
      <c r="G86" s="84">
        <v>3.15</v>
      </c>
      <c r="H86" s="79" t="s">
        <v>908</v>
      </c>
      <c r="I86" s="78" t="s">
        <v>909</v>
      </c>
      <c r="K86" s="97" t="s">
        <v>910</v>
      </c>
      <c r="L86" s="96" t="s">
        <v>909</v>
      </c>
    </row>
    <row r="87" spans="1:12" ht="15.75">
      <c r="A87" s="69">
        <v>300643</v>
      </c>
      <c r="B87" s="131" t="s">
        <v>359</v>
      </c>
      <c r="C87" s="70" t="s">
        <v>326</v>
      </c>
      <c r="D87" s="70" t="s">
        <v>39</v>
      </c>
      <c r="E87" s="71">
        <v>12</v>
      </c>
      <c r="F87" s="72">
        <v>10.5</v>
      </c>
      <c r="G87" s="84">
        <v>3.15</v>
      </c>
      <c r="H87" s="79" t="s">
        <v>908</v>
      </c>
      <c r="I87" s="78" t="s">
        <v>909</v>
      </c>
      <c r="K87" s="97" t="s">
        <v>910</v>
      </c>
      <c r="L87" s="96" t="s">
        <v>909</v>
      </c>
    </row>
    <row r="88" spans="1:12" ht="15.75">
      <c r="A88" s="69">
        <v>300679</v>
      </c>
      <c r="B88" s="131" t="s">
        <v>394</v>
      </c>
      <c r="C88" s="70" t="s">
        <v>326</v>
      </c>
      <c r="D88" s="70" t="s">
        <v>39</v>
      </c>
      <c r="E88" s="71">
        <v>12</v>
      </c>
      <c r="F88" s="72">
        <v>10.5</v>
      </c>
      <c r="G88" s="84">
        <v>3.15</v>
      </c>
      <c r="H88" s="79" t="s">
        <v>908</v>
      </c>
      <c r="I88" s="78" t="s">
        <v>909</v>
      </c>
      <c r="K88" s="97" t="s">
        <v>911</v>
      </c>
      <c r="L88" s="96" t="s">
        <v>909</v>
      </c>
    </row>
    <row r="89" spans="1:12" ht="15.75">
      <c r="A89" s="69">
        <v>300680</v>
      </c>
      <c r="B89" s="131" t="s">
        <v>397</v>
      </c>
      <c r="C89" s="70" t="s">
        <v>326</v>
      </c>
      <c r="D89" s="70" t="s">
        <v>39</v>
      </c>
      <c r="E89" s="71">
        <v>12</v>
      </c>
      <c r="F89" s="72">
        <v>10.5</v>
      </c>
      <c r="G89" s="84">
        <v>3.15</v>
      </c>
      <c r="H89" s="79" t="s">
        <v>908</v>
      </c>
      <c r="I89" s="78" t="s">
        <v>909</v>
      </c>
      <c r="K89" s="97" t="s">
        <v>911</v>
      </c>
      <c r="L89" s="96" t="s">
        <v>909</v>
      </c>
    </row>
    <row r="90" spans="1:12" ht="15.75">
      <c r="A90" s="69">
        <v>310556</v>
      </c>
      <c r="B90" s="131" t="s">
        <v>129</v>
      </c>
      <c r="C90" s="70" t="s">
        <v>38</v>
      </c>
      <c r="D90" s="70" t="s">
        <v>39</v>
      </c>
      <c r="E90" s="71">
        <v>12</v>
      </c>
      <c r="F90" s="72">
        <v>11.6</v>
      </c>
      <c r="G90" s="84">
        <v>3.48</v>
      </c>
      <c r="H90" s="79" t="s">
        <v>908</v>
      </c>
      <c r="I90" s="78" t="s">
        <v>909</v>
      </c>
      <c r="K90" s="97" t="s">
        <v>910</v>
      </c>
      <c r="L90" s="96" t="s">
        <v>909</v>
      </c>
    </row>
    <row r="91" spans="1:12" ht="15.75">
      <c r="A91" s="69">
        <v>310555</v>
      </c>
      <c r="B91" s="131" t="s">
        <v>132</v>
      </c>
      <c r="C91" s="70" t="s">
        <v>38</v>
      </c>
      <c r="D91" s="70" t="s">
        <v>39</v>
      </c>
      <c r="E91" s="71">
        <v>12</v>
      </c>
      <c r="F91" s="72">
        <v>11.6</v>
      </c>
      <c r="G91" s="84">
        <v>3.48</v>
      </c>
      <c r="H91" s="79" t="s">
        <v>908</v>
      </c>
      <c r="I91" s="78" t="s">
        <v>909</v>
      </c>
      <c r="K91" s="97" t="s">
        <v>910</v>
      </c>
      <c r="L91" s="96" t="s">
        <v>909</v>
      </c>
    </row>
    <row r="92" spans="1:12" ht="15.75">
      <c r="A92" s="69">
        <v>310557</v>
      </c>
      <c r="B92" s="131" t="s">
        <v>133</v>
      </c>
      <c r="C92" s="70" t="s">
        <v>38</v>
      </c>
      <c r="D92" s="70" t="s">
        <v>39</v>
      </c>
      <c r="E92" s="71">
        <v>12</v>
      </c>
      <c r="F92" s="72">
        <v>11.6</v>
      </c>
      <c r="G92" s="84">
        <v>3.48</v>
      </c>
      <c r="H92" s="79" t="s">
        <v>908</v>
      </c>
      <c r="I92" s="78" t="s">
        <v>909</v>
      </c>
      <c r="K92" s="97" t="s">
        <v>910</v>
      </c>
      <c r="L92" s="96" t="s">
        <v>909</v>
      </c>
    </row>
    <row r="93" spans="1:12" ht="15.75">
      <c r="A93" s="69">
        <v>310558</v>
      </c>
      <c r="B93" s="131" t="s">
        <v>136</v>
      </c>
      <c r="C93" s="70" t="s">
        <v>38</v>
      </c>
      <c r="D93" s="70" t="s">
        <v>39</v>
      </c>
      <c r="E93" s="71">
        <v>12</v>
      </c>
      <c r="F93" s="72">
        <v>11.6</v>
      </c>
      <c r="G93" s="84">
        <v>3.48</v>
      </c>
      <c r="H93" s="79" t="s">
        <v>908</v>
      </c>
      <c r="I93" s="78" t="s">
        <v>909</v>
      </c>
      <c r="K93" s="97" t="s">
        <v>910</v>
      </c>
      <c r="L93" s="96" t="s">
        <v>909</v>
      </c>
    </row>
    <row r="94" spans="1:12" ht="15.75">
      <c r="A94" s="69">
        <v>300697</v>
      </c>
      <c r="B94" s="131" t="s">
        <v>271</v>
      </c>
      <c r="C94" s="70" t="s">
        <v>217</v>
      </c>
      <c r="D94" s="70" t="s">
        <v>39</v>
      </c>
      <c r="E94" s="71">
        <v>12</v>
      </c>
      <c r="F94" s="72">
        <v>11.6</v>
      </c>
      <c r="G94" s="84">
        <v>3.48</v>
      </c>
      <c r="H94" s="79" t="s">
        <v>908</v>
      </c>
      <c r="I94" s="78" t="s">
        <v>909</v>
      </c>
      <c r="K94" s="97" t="s">
        <v>910</v>
      </c>
      <c r="L94" s="96" t="s">
        <v>909</v>
      </c>
    </row>
    <row r="95" spans="1:12" ht="15.75">
      <c r="A95" s="69" t="s">
        <v>355</v>
      </c>
      <c r="B95" s="131" t="s">
        <v>356</v>
      </c>
      <c r="C95" s="70" t="s">
        <v>326</v>
      </c>
      <c r="D95" s="70" t="s">
        <v>39</v>
      </c>
      <c r="E95" s="71">
        <v>12</v>
      </c>
      <c r="F95" s="72">
        <v>11.6</v>
      </c>
      <c r="G95" s="84">
        <v>3.48</v>
      </c>
      <c r="H95" s="77" t="s">
        <v>908</v>
      </c>
      <c r="I95" s="78" t="s">
        <v>909</v>
      </c>
      <c r="K95" s="97" t="s">
        <v>910</v>
      </c>
      <c r="L95" s="111" t="s">
        <v>909</v>
      </c>
    </row>
    <row r="96" spans="1:12" ht="15.75">
      <c r="A96" s="69">
        <v>300677</v>
      </c>
      <c r="B96" s="131" t="s">
        <v>490</v>
      </c>
      <c r="C96" s="70" t="s">
        <v>326</v>
      </c>
      <c r="D96" s="70" t="s">
        <v>39</v>
      </c>
      <c r="E96" s="71">
        <v>12</v>
      </c>
      <c r="F96" s="72">
        <v>11.6</v>
      </c>
      <c r="G96" s="84">
        <v>3.48</v>
      </c>
      <c r="H96" s="77" t="s">
        <v>908</v>
      </c>
      <c r="I96" s="78" t="s">
        <v>909</v>
      </c>
      <c r="K96" s="97" t="s">
        <v>911</v>
      </c>
      <c r="L96" s="111" t="s">
        <v>909</v>
      </c>
    </row>
    <row r="97" spans="1:12" ht="15.75">
      <c r="A97" s="69">
        <v>300698</v>
      </c>
      <c r="B97" s="131" t="s">
        <v>289</v>
      </c>
      <c r="C97" s="70" t="s">
        <v>217</v>
      </c>
      <c r="D97" s="70" t="s">
        <v>39</v>
      </c>
      <c r="E97" s="71">
        <v>12</v>
      </c>
      <c r="F97" s="72">
        <v>11.8</v>
      </c>
      <c r="G97" s="84">
        <v>3.54</v>
      </c>
      <c r="H97" s="77" t="s">
        <v>908</v>
      </c>
      <c r="I97" s="78" t="s">
        <v>909</v>
      </c>
      <c r="K97" s="97" t="s">
        <v>910</v>
      </c>
      <c r="L97" s="111" t="s">
        <v>909</v>
      </c>
    </row>
    <row r="98" spans="1:12" ht="15.75">
      <c r="A98" s="69" t="s">
        <v>362</v>
      </c>
      <c r="B98" s="131" t="s">
        <v>363</v>
      </c>
      <c r="C98" s="70" t="s">
        <v>326</v>
      </c>
      <c r="D98" s="70" t="s">
        <v>39</v>
      </c>
      <c r="E98" s="71">
        <v>12</v>
      </c>
      <c r="F98" s="72">
        <v>11.8</v>
      </c>
      <c r="G98" s="84">
        <v>3.54</v>
      </c>
      <c r="H98" s="77" t="s">
        <v>908</v>
      </c>
      <c r="I98" s="78" t="s">
        <v>909</v>
      </c>
      <c r="K98" s="97" t="s">
        <v>910</v>
      </c>
      <c r="L98" s="111" t="s">
        <v>909</v>
      </c>
    </row>
    <row r="99" spans="1:12" ht="15.75">
      <c r="A99" s="69">
        <v>310561</v>
      </c>
      <c r="B99" s="131" t="s">
        <v>139</v>
      </c>
      <c r="C99" s="70" t="s">
        <v>38</v>
      </c>
      <c r="D99" s="70" t="s">
        <v>39</v>
      </c>
      <c r="E99" s="71">
        <v>12</v>
      </c>
      <c r="F99" s="72">
        <v>12.6</v>
      </c>
      <c r="G99" s="84">
        <v>3.78</v>
      </c>
      <c r="H99" s="79" t="s">
        <v>908</v>
      </c>
      <c r="I99" s="78" t="s">
        <v>909</v>
      </c>
      <c r="K99" s="97" t="s">
        <v>910</v>
      </c>
      <c r="L99" s="96" t="s">
        <v>909</v>
      </c>
    </row>
    <row r="100" spans="1:12" ht="15.75">
      <c r="A100" s="69">
        <v>310562</v>
      </c>
      <c r="B100" s="131" t="s">
        <v>142</v>
      </c>
      <c r="C100" s="70" t="s">
        <v>38</v>
      </c>
      <c r="D100" s="70" t="s">
        <v>39</v>
      </c>
      <c r="E100" s="71">
        <v>12</v>
      </c>
      <c r="F100" s="72">
        <v>12.6</v>
      </c>
      <c r="G100" s="84">
        <v>3.78</v>
      </c>
      <c r="H100" s="79" t="s">
        <v>908</v>
      </c>
      <c r="I100" s="78" t="s">
        <v>909</v>
      </c>
      <c r="K100" s="97" t="s">
        <v>910</v>
      </c>
      <c r="L100" s="96" t="s">
        <v>909</v>
      </c>
    </row>
    <row r="101" spans="1:12" ht="15.75">
      <c r="A101" s="69">
        <v>310564</v>
      </c>
      <c r="B101" s="131" t="s">
        <v>145</v>
      </c>
      <c r="C101" s="70" t="s">
        <v>38</v>
      </c>
      <c r="D101" s="70" t="s">
        <v>39</v>
      </c>
      <c r="E101" s="71">
        <v>12</v>
      </c>
      <c r="F101" s="72">
        <v>12.6</v>
      </c>
      <c r="G101" s="84">
        <v>3.78</v>
      </c>
      <c r="H101" s="79" t="s">
        <v>908</v>
      </c>
      <c r="I101" s="78" t="s">
        <v>909</v>
      </c>
      <c r="K101" s="97" t="s">
        <v>910</v>
      </c>
      <c r="L101" s="96" t="s">
        <v>909</v>
      </c>
    </row>
    <row r="102" spans="1:12" ht="15.75">
      <c r="A102" s="69">
        <v>310566</v>
      </c>
      <c r="B102" s="131" t="s">
        <v>148</v>
      </c>
      <c r="C102" s="70" t="s">
        <v>38</v>
      </c>
      <c r="D102" s="70" t="s">
        <v>39</v>
      </c>
      <c r="E102" s="71">
        <v>12</v>
      </c>
      <c r="F102" s="72">
        <v>12.6</v>
      </c>
      <c r="G102" s="84">
        <v>3.78</v>
      </c>
      <c r="H102" s="79" t="s">
        <v>908</v>
      </c>
      <c r="I102" s="78" t="s">
        <v>909</v>
      </c>
      <c r="K102" s="97" t="s">
        <v>910</v>
      </c>
      <c r="L102" s="96" t="s">
        <v>909</v>
      </c>
    </row>
    <row r="103" spans="1:12" ht="15.75">
      <c r="A103" s="69">
        <v>300629</v>
      </c>
      <c r="B103" s="131" t="s">
        <v>274</v>
      </c>
      <c r="C103" s="70" t="s">
        <v>217</v>
      </c>
      <c r="D103" s="70" t="s">
        <v>39</v>
      </c>
      <c r="E103" s="71">
        <v>12</v>
      </c>
      <c r="F103" s="72">
        <v>12.6</v>
      </c>
      <c r="G103" s="84">
        <v>3.78</v>
      </c>
      <c r="H103" s="79" t="s">
        <v>908</v>
      </c>
      <c r="I103" s="78" t="s">
        <v>909</v>
      </c>
      <c r="K103" s="97" t="s">
        <v>910</v>
      </c>
      <c r="L103" s="96" t="s">
        <v>909</v>
      </c>
    </row>
    <row r="104" spans="1:12" ht="15.75">
      <c r="A104" s="69">
        <v>300604</v>
      </c>
      <c r="B104" s="131" t="s">
        <v>277</v>
      </c>
      <c r="C104" s="70" t="s">
        <v>217</v>
      </c>
      <c r="D104" s="70" t="s">
        <v>39</v>
      </c>
      <c r="E104" s="71">
        <v>12</v>
      </c>
      <c r="F104" s="72">
        <v>12.6</v>
      </c>
      <c r="G104" s="84">
        <v>3.78</v>
      </c>
      <c r="H104" s="79" t="s">
        <v>908</v>
      </c>
      <c r="I104" s="78" t="s">
        <v>909</v>
      </c>
      <c r="K104" s="97" t="s">
        <v>910</v>
      </c>
      <c r="L104" s="96" t="s">
        <v>909</v>
      </c>
    </row>
    <row r="105" spans="1:12" ht="15.75">
      <c r="A105" s="69">
        <v>300605</v>
      </c>
      <c r="B105" s="131" t="s">
        <v>280</v>
      </c>
      <c r="C105" s="70" t="s">
        <v>217</v>
      </c>
      <c r="D105" s="70" t="s">
        <v>39</v>
      </c>
      <c r="E105" s="71">
        <v>12</v>
      </c>
      <c r="F105" s="72">
        <v>12.6</v>
      </c>
      <c r="G105" s="84">
        <v>3.78</v>
      </c>
      <c r="H105" s="79" t="s">
        <v>908</v>
      </c>
      <c r="I105" s="78" t="s">
        <v>909</v>
      </c>
      <c r="K105" s="97" t="s">
        <v>910</v>
      </c>
      <c r="L105" s="96" t="s">
        <v>909</v>
      </c>
    </row>
    <row r="106" spans="1:12" ht="15.75">
      <c r="A106" s="69">
        <v>300606</v>
      </c>
      <c r="B106" s="131" t="s">
        <v>283</v>
      </c>
      <c r="C106" s="70" t="s">
        <v>217</v>
      </c>
      <c r="D106" s="70" t="s">
        <v>39</v>
      </c>
      <c r="E106" s="71">
        <v>12</v>
      </c>
      <c r="F106" s="72">
        <v>12.6</v>
      </c>
      <c r="G106" s="84">
        <v>3.78</v>
      </c>
      <c r="H106" s="79" t="s">
        <v>908</v>
      </c>
      <c r="I106" s="78" t="s">
        <v>909</v>
      </c>
      <c r="K106" s="97" t="s">
        <v>910</v>
      </c>
      <c r="L106" s="111" t="s">
        <v>909</v>
      </c>
    </row>
    <row r="107" spans="1:12" ht="15.75">
      <c r="A107" s="69">
        <v>300607</v>
      </c>
      <c r="B107" s="131" t="s">
        <v>286</v>
      </c>
      <c r="C107" s="70" t="s">
        <v>217</v>
      </c>
      <c r="D107" s="70" t="s">
        <v>39</v>
      </c>
      <c r="E107" s="71">
        <v>12</v>
      </c>
      <c r="F107" s="72">
        <v>12.6</v>
      </c>
      <c r="G107" s="84">
        <v>3.78</v>
      </c>
      <c r="H107" s="79" t="s">
        <v>908</v>
      </c>
      <c r="I107" s="78" t="s">
        <v>909</v>
      </c>
      <c r="K107" s="97" t="s">
        <v>910</v>
      </c>
      <c r="L107" s="111" t="s">
        <v>909</v>
      </c>
    </row>
    <row r="108" spans="1:12" ht="15.75">
      <c r="A108" s="69">
        <v>300644</v>
      </c>
      <c r="B108" s="131" t="s">
        <v>366</v>
      </c>
      <c r="C108" s="70" t="s">
        <v>326</v>
      </c>
      <c r="D108" s="70" t="s">
        <v>39</v>
      </c>
      <c r="E108" s="71">
        <v>12</v>
      </c>
      <c r="F108" s="72">
        <v>12.6</v>
      </c>
      <c r="G108" s="84">
        <v>3.78</v>
      </c>
      <c r="H108" s="79" t="s">
        <v>908</v>
      </c>
      <c r="I108" s="78" t="s">
        <v>909</v>
      </c>
      <c r="K108" s="97" t="s">
        <v>910</v>
      </c>
      <c r="L108" s="111" t="s">
        <v>909</v>
      </c>
    </row>
    <row r="109" spans="1:12" ht="15.75">
      <c r="A109" s="69">
        <v>300681</v>
      </c>
      <c r="B109" s="131" t="s">
        <v>400</v>
      </c>
      <c r="C109" s="70" t="s">
        <v>326</v>
      </c>
      <c r="D109" s="70" t="s">
        <v>39</v>
      </c>
      <c r="E109" s="71">
        <v>12</v>
      </c>
      <c r="F109" s="72">
        <v>12.6</v>
      </c>
      <c r="G109" s="84">
        <v>3.78</v>
      </c>
      <c r="H109" s="79" t="s">
        <v>908</v>
      </c>
      <c r="I109" s="78" t="s">
        <v>909</v>
      </c>
      <c r="K109" s="97" t="s">
        <v>911</v>
      </c>
      <c r="L109" s="111" t="s">
        <v>909</v>
      </c>
    </row>
    <row r="110" spans="1:12" ht="15.75">
      <c r="A110" s="69">
        <v>300760</v>
      </c>
      <c r="B110" s="131" t="s">
        <v>403</v>
      </c>
      <c r="C110" s="70" t="s">
        <v>326</v>
      </c>
      <c r="D110" s="70" t="s">
        <v>39</v>
      </c>
      <c r="E110" s="71">
        <v>12</v>
      </c>
      <c r="F110" s="72">
        <v>12.6</v>
      </c>
      <c r="G110" s="84">
        <v>3.78</v>
      </c>
      <c r="H110" s="77" t="s">
        <v>908</v>
      </c>
      <c r="I110" s="78" t="s">
        <v>909</v>
      </c>
      <c r="K110" s="97" t="s">
        <v>911</v>
      </c>
      <c r="L110" s="111" t="s">
        <v>909</v>
      </c>
    </row>
    <row r="111" spans="1:12" ht="15.75">
      <c r="A111" s="69">
        <v>300837</v>
      </c>
      <c r="B111" s="131" t="s">
        <v>493</v>
      </c>
      <c r="C111" s="70" t="s">
        <v>326</v>
      </c>
      <c r="D111" s="70" t="s">
        <v>39</v>
      </c>
      <c r="E111" s="71">
        <v>12</v>
      </c>
      <c r="F111" s="72">
        <v>12.6</v>
      </c>
      <c r="G111" s="84">
        <v>3.78</v>
      </c>
      <c r="H111" s="77" t="s">
        <v>908</v>
      </c>
      <c r="I111" s="78" t="s">
        <v>909</v>
      </c>
      <c r="K111" s="97" t="s">
        <v>911</v>
      </c>
      <c r="L111" s="111" t="s">
        <v>909</v>
      </c>
    </row>
    <row r="112" spans="1:12" ht="15.75">
      <c r="A112" s="69">
        <v>300881</v>
      </c>
      <c r="B112" s="131" t="s">
        <v>496</v>
      </c>
      <c r="C112" s="70" t="s">
        <v>326</v>
      </c>
      <c r="D112" s="70" t="s">
        <v>39</v>
      </c>
      <c r="E112" s="71">
        <v>12</v>
      </c>
      <c r="F112" s="72">
        <v>12.6</v>
      </c>
      <c r="G112" s="84">
        <v>3.78</v>
      </c>
      <c r="H112" s="77" t="s">
        <v>908</v>
      </c>
      <c r="I112" s="78" t="s">
        <v>909</v>
      </c>
      <c r="K112" s="97" t="s">
        <v>911</v>
      </c>
      <c r="L112" s="111" t="s">
        <v>909</v>
      </c>
    </row>
    <row r="113" spans="1:12" ht="15.75">
      <c r="A113" s="69">
        <v>300863</v>
      </c>
      <c r="B113" s="131" t="s">
        <v>520</v>
      </c>
      <c r="C113" s="70" t="s">
        <v>326</v>
      </c>
      <c r="D113" s="70" t="s">
        <v>39</v>
      </c>
      <c r="E113" s="71">
        <v>12</v>
      </c>
      <c r="F113" s="72">
        <v>13.7</v>
      </c>
      <c r="G113" s="84">
        <v>4.1099999999999994</v>
      </c>
      <c r="H113" s="77" t="s">
        <v>908</v>
      </c>
      <c r="I113" s="78" t="s">
        <v>909</v>
      </c>
      <c r="K113" s="97" t="s">
        <v>911</v>
      </c>
      <c r="L113" s="111" t="s">
        <v>909</v>
      </c>
    </row>
    <row r="114" spans="1:12" ht="15.75">
      <c r="A114" s="69">
        <v>310567</v>
      </c>
      <c r="B114" s="131" t="s">
        <v>151</v>
      </c>
      <c r="C114" s="70" t="s">
        <v>38</v>
      </c>
      <c r="D114" s="70" t="s">
        <v>39</v>
      </c>
      <c r="E114" s="71">
        <v>12</v>
      </c>
      <c r="F114" s="72">
        <v>14.7</v>
      </c>
      <c r="G114" s="84">
        <v>4.4099999999999993</v>
      </c>
      <c r="H114" s="77" t="s">
        <v>908</v>
      </c>
      <c r="I114" s="78" t="s">
        <v>909</v>
      </c>
      <c r="K114" s="97" t="s">
        <v>910</v>
      </c>
      <c r="L114" s="111" t="s">
        <v>909</v>
      </c>
    </row>
    <row r="115" spans="1:12" ht="15.75">
      <c r="A115" s="69">
        <v>310568</v>
      </c>
      <c r="B115" s="131" t="s">
        <v>154</v>
      </c>
      <c r="C115" s="70" t="s">
        <v>38</v>
      </c>
      <c r="D115" s="70" t="s">
        <v>39</v>
      </c>
      <c r="E115" s="71">
        <v>12</v>
      </c>
      <c r="F115" s="72">
        <v>14.7</v>
      </c>
      <c r="G115" s="84">
        <v>4.4099999999999993</v>
      </c>
      <c r="H115" s="79" t="s">
        <v>908</v>
      </c>
      <c r="I115" s="78" t="s">
        <v>909</v>
      </c>
      <c r="K115" s="97" t="s">
        <v>910</v>
      </c>
      <c r="L115" s="96" t="s">
        <v>909</v>
      </c>
    </row>
    <row r="116" spans="1:12" ht="15.75">
      <c r="A116" s="69">
        <v>310571</v>
      </c>
      <c r="B116" s="131" t="s">
        <v>157</v>
      </c>
      <c r="C116" s="70" t="s">
        <v>38</v>
      </c>
      <c r="D116" s="70" t="s">
        <v>39</v>
      </c>
      <c r="E116" s="71">
        <v>12</v>
      </c>
      <c r="F116" s="72">
        <v>14.7</v>
      </c>
      <c r="G116" s="84">
        <v>4.4099999999999993</v>
      </c>
      <c r="H116" s="79" t="s">
        <v>908</v>
      </c>
      <c r="I116" s="78" t="s">
        <v>909</v>
      </c>
      <c r="K116" s="97" t="s">
        <v>910</v>
      </c>
      <c r="L116" s="96" t="s">
        <v>909</v>
      </c>
    </row>
    <row r="117" spans="1:12" ht="15.75">
      <c r="A117" s="69">
        <v>310569</v>
      </c>
      <c r="B117" s="131" t="s">
        <v>160</v>
      </c>
      <c r="C117" s="70" t="s">
        <v>38</v>
      </c>
      <c r="D117" s="70" t="s">
        <v>39</v>
      </c>
      <c r="E117" s="71">
        <v>12</v>
      </c>
      <c r="F117" s="72">
        <v>14.7</v>
      </c>
      <c r="G117" s="84">
        <v>4.4099999999999993</v>
      </c>
      <c r="H117" s="79" t="s">
        <v>908</v>
      </c>
      <c r="I117" s="78" t="s">
        <v>909</v>
      </c>
      <c r="K117" s="97" t="s">
        <v>910</v>
      </c>
      <c r="L117" s="96" t="s">
        <v>909</v>
      </c>
    </row>
    <row r="118" spans="1:12" ht="15.75">
      <c r="A118" s="69">
        <v>310570</v>
      </c>
      <c r="B118" s="131" t="s">
        <v>163</v>
      </c>
      <c r="C118" s="70" t="s">
        <v>38</v>
      </c>
      <c r="D118" s="70" t="s">
        <v>39</v>
      </c>
      <c r="E118" s="71">
        <v>12</v>
      </c>
      <c r="F118" s="72">
        <v>14.7</v>
      </c>
      <c r="G118" s="84">
        <v>4.4099999999999993</v>
      </c>
      <c r="H118" s="79" t="s">
        <v>908</v>
      </c>
      <c r="I118" s="78" t="s">
        <v>909</v>
      </c>
      <c r="K118" s="97" t="s">
        <v>910</v>
      </c>
      <c r="L118" s="96" t="s">
        <v>909</v>
      </c>
    </row>
    <row r="119" spans="1:12" ht="15.75">
      <c r="A119" s="69">
        <v>300609</v>
      </c>
      <c r="B119" s="131" t="s">
        <v>293</v>
      </c>
      <c r="C119" s="70" t="s">
        <v>217</v>
      </c>
      <c r="D119" s="70" t="s">
        <v>39</v>
      </c>
      <c r="E119" s="71">
        <v>12</v>
      </c>
      <c r="F119" s="72">
        <v>14.7</v>
      </c>
      <c r="G119" s="84">
        <v>4.4099999999999993</v>
      </c>
      <c r="H119" s="79" t="s">
        <v>908</v>
      </c>
      <c r="I119" s="78" t="s">
        <v>909</v>
      </c>
      <c r="K119" s="97" t="s">
        <v>910</v>
      </c>
      <c r="L119" s="96" t="s">
        <v>909</v>
      </c>
    </row>
    <row r="120" spans="1:12" ht="15.75">
      <c r="A120" s="69">
        <v>300623</v>
      </c>
      <c r="B120" s="131" t="s">
        <v>296</v>
      </c>
      <c r="C120" s="70" t="s">
        <v>217</v>
      </c>
      <c r="D120" s="70" t="s">
        <v>39</v>
      </c>
      <c r="E120" s="71">
        <v>12</v>
      </c>
      <c r="F120" s="72">
        <v>14.7</v>
      </c>
      <c r="G120" s="84">
        <v>4.4099999999999993</v>
      </c>
      <c r="H120" s="79" t="s">
        <v>908</v>
      </c>
      <c r="I120" s="78" t="s">
        <v>909</v>
      </c>
      <c r="K120" s="97" t="s">
        <v>910</v>
      </c>
      <c r="L120" s="96" t="s">
        <v>909</v>
      </c>
    </row>
    <row r="121" spans="1:12" ht="15.75">
      <c r="A121" s="69">
        <v>300758</v>
      </c>
      <c r="B121" s="131" t="s">
        <v>406</v>
      </c>
      <c r="C121" s="70" t="s">
        <v>326</v>
      </c>
      <c r="D121" s="70" t="s">
        <v>39</v>
      </c>
      <c r="E121" s="71">
        <v>12</v>
      </c>
      <c r="F121" s="72">
        <v>14.7</v>
      </c>
      <c r="G121" s="84">
        <v>4.4099999999999993</v>
      </c>
      <c r="H121" s="79" t="s">
        <v>908</v>
      </c>
      <c r="I121" s="78" t="s">
        <v>909</v>
      </c>
      <c r="K121" s="97" t="s">
        <v>911</v>
      </c>
      <c r="L121" s="96" t="s">
        <v>909</v>
      </c>
    </row>
    <row r="122" spans="1:12" ht="15.75">
      <c r="A122" s="69">
        <v>300759</v>
      </c>
      <c r="B122" s="131" t="s">
        <v>410</v>
      </c>
      <c r="C122" s="70" t="s">
        <v>326</v>
      </c>
      <c r="D122" s="70" t="s">
        <v>39</v>
      </c>
      <c r="E122" s="71">
        <v>12</v>
      </c>
      <c r="F122" s="72">
        <v>14.7</v>
      </c>
      <c r="G122" s="84">
        <v>4.4099999999999993</v>
      </c>
      <c r="H122" s="79" t="s">
        <v>908</v>
      </c>
      <c r="I122" s="78" t="s">
        <v>909</v>
      </c>
      <c r="K122" s="97" t="s">
        <v>911</v>
      </c>
      <c r="L122" s="96" t="s">
        <v>909</v>
      </c>
    </row>
    <row r="123" spans="1:12" ht="15.75">
      <c r="A123" s="69">
        <v>300763</v>
      </c>
      <c r="B123" s="131" t="s">
        <v>413</v>
      </c>
      <c r="C123" s="70" t="s">
        <v>326</v>
      </c>
      <c r="D123" s="70" t="s">
        <v>39</v>
      </c>
      <c r="E123" s="71">
        <v>12</v>
      </c>
      <c r="F123" s="72">
        <v>14.7</v>
      </c>
      <c r="G123" s="84">
        <v>4.4099999999999993</v>
      </c>
      <c r="H123" s="79" t="s">
        <v>908</v>
      </c>
      <c r="I123" s="78" t="s">
        <v>909</v>
      </c>
      <c r="K123" s="97" t="s">
        <v>911</v>
      </c>
      <c r="L123" s="96" t="s">
        <v>909</v>
      </c>
    </row>
    <row r="124" spans="1:12" ht="15.75">
      <c r="A124" s="69">
        <v>300838</v>
      </c>
      <c r="B124" s="131" t="s">
        <v>499</v>
      </c>
      <c r="C124" s="70" t="s">
        <v>326</v>
      </c>
      <c r="D124" s="70" t="s">
        <v>39</v>
      </c>
      <c r="E124" s="71">
        <v>12</v>
      </c>
      <c r="F124" s="72">
        <v>14.7</v>
      </c>
      <c r="G124" s="84">
        <v>4.4099999999999993</v>
      </c>
      <c r="H124" s="79" t="s">
        <v>908</v>
      </c>
      <c r="I124" s="78" t="s">
        <v>909</v>
      </c>
      <c r="K124" s="97" t="s">
        <v>911</v>
      </c>
      <c r="L124" s="96" t="s">
        <v>909</v>
      </c>
    </row>
    <row r="125" spans="1:12" ht="15.75">
      <c r="A125" s="69">
        <v>300882</v>
      </c>
      <c r="B125" s="131" t="s">
        <v>511</v>
      </c>
      <c r="C125" s="70" t="s">
        <v>326</v>
      </c>
      <c r="D125" s="70" t="s">
        <v>39</v>
      </c>
      <c r="E125" s="71">
        <v>12</v>
      </c>
      <c r="F125" s="72">
        <v>14.7</v>
      </c>
      <c r="G125" s="84">
        <v>4.4099999999999993</v>
      </c>
      <c r="H125" s="79" t="s">
        <v>908</v>
      </c>
      <c r="I125" s="78" t="s">
        <v>909</v>
      </c>
      <c r="K125" s="97" t="s">
        <v>911</v>
      </c>
      <c r="L125" s="96" t="s">
        <v>909</v>
      </c>
    </row>
    <row r="126" spans="1:12" ht="15.75">
      <c r="A126" s="69">
        <v>300887</v>
      </c>
      <c r="B126" s="131" t="s">
        <v>525</v>
      </c>
      <c r="C126" s="70" t="s">
        <v>326</v>
      </c>
      <c r="D126" s="70" t="s">
        <v>39</v>
      </c>
      <c r="E126" s="71">
        <v>12</v>
      </c>
      <c r="F126" s="72">
        <v>14.7</v>
      </c>
      <c r="G126" s="84">
        <v>4.4099999999999993</v>
      </c>
      <c r="H126" s="79" t="s">
        <v>908</v>
      </c>
      <c r="I126" s="78" t="s">
        <v>909</v>
      </c>
      <c r="K126" s="97" t="s">
        <v>911</v>
      </c>
      <c r="L126" s="96" t="s">
        <v>909</v>
      </c>
    </row>
    <row r="127" spans="1:12" ht="15.75">
      <c r="A127" s="69">
        <v>300896</v>
      </c>
      <c r="B127" s="131" t="s">
        <v>528</v>
      </c>
      <c r="C127" s="70" t="s">
        <v>326</v>
      </c>
      <c r="D127" s="70" t="s">
        <v>39</v>
      </c>
      <c r="E127" s="71">
        <v>12</v>
      </c>
      <c r="F127" s="72">
        <v>16</v>
      </c>
      <c r="G127" s="84">
        <v>4.8</v>
      </c>
      <c r="H127" s="79" t="s">
        <v>908</v>
      </c>
      <c r="I127" s="78" t="s">
        <v>909</v>
      </c>
      <c r="K127" s="97" t="s">
        <v>911</v>
      </c>
      <c r="L127" s="111" t="s">
        <v>909</v>
      </c>
    </row>
    <row r="128" spans="1:12" ht="15.75">
      <c r="A128" s="69">
        <v>310576</v>
      </c>
      <c r="B128" s="131" t="s">
        <v>166</v>
      </c>
      <c r="C128" s="70" t="s">
        <v>38</v>
      </c>
      <c r="D128" s="70" t="s">
        <v>39</v>
      </c>
      <c r="E128" s="71">
        <v>12</v>
      </c>
      <c r="F128" s="72">
        <v>16.8</v>
      </c>
      <c r="G128" s="84">
        <v>5.04</v>
      </c>
      <c r="H128" s="79" t="s">
        <v>908</v>
      </c>
      <c r="I128" s="78" t="s">
        <v>909</v>
      </c>
      <c r="K128" s="97" t="s">
        <v>910</v>
      </c>
      <c r="L128" s="111" t="s">
        <v>909</v>
      </c>
    </row>
    <row r="129" spans="1:12" ht="15.75">
      <c r="A129" s="69">
        <v>310580</v>
      </c>
      <c r="B129" s="131" t="s">
        <v>174</v>
      </c>
      <c r="C129" s="70" t="s">
        <v>38</v>
      </c>
      <c r="D129" s="70" t="s">
        <v>39</v>
      </c>
      <c r="E129" s="71">
        <v>12</v>
      </c>
      <c r="F129" s="72">
        <v>16.8</v>
      </c>
      <c r="G129" s="84">
        <v>5.04</v>
      </c>
      <c r="H129" s="79" t="s">
        <v>908</v>
      </c>
      <c r="I129" s="78" t="s">
        <v>909</v>
      </c>
      <c r="K129" s="97" t="s">
        <v>910</v>
      </c>
      <c r="L129" s="111" t="s">
        <v>909</v>
      </c>
    </row>
    <row r="130" spans="1:12" ht="15.75">
      <c r="A130" s="69">
        <v>310581</v>
      </c>
      <c r="B130" s="131" t="s">
        <v>177</v>
      </c>
      <c r="C130" s="70" t="s">
        <v>38</v>
      </c>
      <c r="D130" s="70" t="s">
        <v>39</v>
      </c>
      <c r="E130" s="71">
        <v>12</v>
      </c>
      <c r="F130" s="72">
        <v>16.8</v>
      </c>
      <c r="G130" s="84">
        <v>5.04</v>
      </c>
      <c r="H130" s="79" t="s">
        <v>908</v>
      </c>
      <c r="I130" s="78" t="s">
        <v>909</v>
      </c>
      <c r="K130" s="97" t="s">
        <v>910</v>
      </c>
      <c r="L130" s="111" t="s">
        <v>909</v>
      </c>
    </row>
    <row r="131" spans="1:12" ht="15.75">
      <c r="A131" s="69">
        <v>310582</v>
      </c>
      <c r="B131" s="131" t="s">
        <v>180</v>
      </c>
      <c r="C131" s="70" t="s">
        <v>38</v>
      </c>
      <c r="D131" s="70" t="s">
        <v>39</v>
      </c>
      <c r="E131" s="71">
        <v>12</v>
      </c>
      <c r="F131" s="72">
        <v>16.8</v>
      </c>
      <c r="G131" s="84">
        <v>5.04</v>
      </c>
      <c r="H131" s="79" t="s">
        <v>908</v>
      </c>
      <c r="I131" s="78" t="s">
        <v>909</v>
      </c>
      <c r="K131" s="97" t="s">
        <v>910</v>
      </c>
      <c r="L131" s="111" t="s">
        <v>909</v>
      </c>
    </row>
    <row r="132" spans="1:12" ht="15.75">
      <c r="A132" s="69">
        <v>300839</v>
      </c>
      <c r="B132" s="131" t="s">
        <v>502</v>
      </c>
      <c r="C132" s="70" t="s">
        <v>326</v>
      </c>
      <c r="D132" s="70" t="s">
        <v>39</v>
      </c>
      <c r="E132" s="71">
        <v>12</v>
      </c>
      <c r="F132" s="72">
        <v>16.8</v>
      </c>
      <c r="G132" s="84">
        <v>5.04</v>
      </c>
      <c r="H132" s="79" t="s">
        <v>908</v>
      </c>
      <c r="I132" s="78" t="s">
        <v>909</v>
      </c>
      <c r="K132" s="97" t="s">
        <v>911</v>
      </c>
      <c r="L132" s="111" t="s">
        <v>909</v>
      </c>
    </row>
    <row r="133" spans="1:12" ht="15.75">
      <c r="A133" s="69">
        <v>300931</v>
      </c>
      <c r="B133" s="131" t="s">
        <v>531</v>
      </c>
      <c r="C133" s="70" t="s">
        <v>326</v>
      </c>
      <c r="D133" s="70" t="s">
        <v>39</v>
      </c>
      <c r="E133" s="71">
        <v>12</v>
      </c>
      <c r="F133" s="72">
        <v>16.8</v>
      </c>
      <c r="G133" s="84">
        <v>5.04</v>
      </c>
      <c r="H133" s="77" t="s">
        <v>908</v>
      </c>
      <c r="I133" s="78" t="s">
        <v>909</v>
      </c>
      <c r="K133" s="97" t="s">
        <v>911</v>
      </c>
      <c r="L133" s="111" t="s">
        <v>909</v>
      </c>
    </row>
    <row r="134" spans="1:12" ht="15.75">
      <c r="A134" s="69">
        <v>300932</v>
      </c>
      <c r="B134" s="131" t="s">
        <v>534</v>
      </c>
      <c r="C134" s="70" t="s">
        <v>326</v>
      </c>
      <c r="D134" s="70" t="s">
        <v>39</v>
      </c>
      <c r="E134" s="71">
        <v>12</v>
      </c>
      <c r="F134" s="72">
        <v>16.8</v>
      </c>
      <c r="G134" s="84">
        <v>5.04</v>
      </c>
      <c r="H134" s="77" t="s">
        <v>908</v>
      </c>
      <c r="I134" s="78" t="s">
        <v>909</v>
      </c>
      <c r="K134" s="97" t="s">
        <v>911</v>
      </c>
      <c r="L134" s="111" t="s">
        <v>909</v>
      </c>
    </row>
    <row r="135" spans="1:12" ht="15.75">
      <c r="A135" s="69">
        <v>310545</v>
      </c>
      <c r="B135" s="131" t="s">
        <v>209</v>
      </c>
      <c r="C135" s="70" t="s">
        <v>38</v>
      </c>
      <c r="D135" s="70" t="s">
        <v>39</v>
      </c>
      <c r="E135" s="71">
        <v>12</v>
      </c>
      <c r="F135" s="72">
        <v>18</v>
      </c>
      <c r="G135" s="84">
        <v>5.3999999999999995</v>
      </c>
      <c r="H135" s="77">
        <v>700532</v>
      </c>
      <c r="I135" s="78" t="s">
        <v>912</v>
      </c>
      <c r="K135" s="97" t="s">
        <v>910</v>
      </c>
      <c r="L135" s="111" t="s">
        <v>909</v>
      </c>
    </row>
    <row r="136" spans="1:12" ht="15.75">
      <c r="A136" s="69">
        <v>310586</v>
      </c>
      <c r="B136" s="131" t="s">
        <v>183</v>
      </c>
      <c r="C136" s="70" t="s">
        <v>38</v>
      </c>
      <c r="D136" s="70" t="s">
        <v>39</v>
      </c>
      <c r="E136" s="71">
        <v>12</v>
      </c>
      <c r="F136" s="72">
        <v>18.899999999999999</v>
      </c>
      <c r="G136" s="84">
        <v>5.669999999999999</v>
      </c>
      <c r="H136" s="77">
        <v>700532</v>
      </c>
      <c r="I136" s="78" t="s">
        <v>912</v>
      </c>
      <c r="K136" s="97" t="s">
        <v>910</v>
      </c>
      <c r="L136" s="111" t="s">
        <v>909</v>
      </c>
    </row>
    <row r="137" spans="1:12" ht="15.75">
      <c r="A137" s="69">
        <v>300611</v>
      </c>
      <c r="B137" s="131" t="s">
        <v>299</v>
      </c>
      <c r="C137" s="70" t="s">
        <v>217</v>
      </c>
      <c r="D137" s="70" t="s">
        <v>39</v>
      </c>
      <c r="E137" s="71">
        <v>12</v>
      </c>
      <c r="F137" s="72">
        <v>18.899999999999999</v>
      </c>
      <c r="G137" s="84">
        <v>5.669999999999999</v>
      </c>
      <c r="H137" s="77">
        <v>700532</v>
      </c>
      <c r="I137" s="78" t="s">
        <v>912</v>
      </c>
      <c r="K137" s="97" t="s">
        <v>910</v>
      </c>
      <c r="L137" s="111" t="s">
        <v>909</v>
      </c>
    </row>
    <row r="138" spans="1:12" ht="15.75">
      <c r="A138" s="69">
        <v>300808</v>
      </c>
      <c r="B138" s="131" t="s">
        <v>302</v>
      </c>
      <c r="C138" s="70" t="s">
        <v>217</v>
      </c>
      <c r="D138" s="70" t="s">
        <v>39</v>
      </c>
      <c r="E138" s="71">
        <v>12</v>
      </c>
      <c r="F138" s="72">
        <v>18.899999999999999</v>
      </c>
      <c r="G138" s="84">
        <v>5.669999999999999</v>
      </c>
      <c r="H138" s="79">
        <v>700532</v>
      </c>
      <c r="I138" s="78" t="s">
        <v>912</v>
      </c>
      <c r="K138" s="97" t="s">
        <v>910</v>
      </c>
      <c r="L138" s="96" t="s">
        <v>909</v>
      </c>
    </row>
    <row r="139" spans="1:12" ht="15.75">
      <c r="A139" s="69">
        <v>300610</v>
      </c>
      <c r="B139" s="131" t="s">
        <v>305</v>
      </c>
      <c r="C139" s="70" t="s">
        <v>217</v>
      </c>
      <c r="D139" s="70" t="s">
        <v>39</v>
      </c>
      <c r="E139" s="71">
        <v>12</v>
      </c>
      <c r="F139" s="72">
        <v>18.899999999999999</v>
      </c>
      <c r="G139" s="84">
        <v>5.669999999999999</v>
      </c>
      <c r="H139" s="79">
        <v>700532</v>
      </c>
      <c r="I139" s="78" t="s">
        <v>912</v>
      </c>
      <c r="K139" s="97" t="s">
        <v>910</v>
      </c>
      <c r="L139" s="111" t="s">
        <v>909</v>
      </c>
    </row>
    <row r="140" spans="1:12" ht="15.75">
      <c r="A140" s="69">
        <v>300616</v>
      </c>
      <c r="B140" s="131" t="s">
        <v>308</v>
      </c>
      <c r="C140" s="70" t="s">
        <v>217</v>
      </c>
      <c r="D140" s="70" t="s">
        <v>39</v>
      </c>
      <c r="E140" s="71">
        <v>12</v>
      </c>
      <c r="F140" s="72">
        <v>18.899999999999999</v>
      </c>
      <c r="G140" s="84">
        <v>5.669999999999999</v>
      </c>
      <c r="H140" s="79">
        <v>700532</v>
      </c>
      <c r="I140" s="78" t="s">
        <v>912</v>
      </c>
      <c r="K140" s="97" t="s">
        <v>910</v>
      </c>
      <c r="L140" s="111" t="s">
        <v>909</v>
      </c>
    </row>
    <row r="141" spans="1:12" ht="15.75">
      <c r="A141" s="69">
        <v>300614</v>
      </c>
      <c r="B141" s="131" t="s">
        <v>311</v>
      </c>
      <c r="C141" s="70" t="s">
        <v>217</v>
      </c>
      <c r="D141" s="70" t="s">
        <v>39</v>
      </c>
      <c r="E141" s="71">
        <v>12</v>
      </c>
      <c r="F141" s="72">
        <v>18.899999999999999</v>
      </c>
      <c r="G141" s="84">
        <v>5.669999999999999</v>
      </c>
      <c r="H141" s="79">
        <v>700532</v>
      </c>
      <c r="I141" s="78" t="s">
        <v>912</v>
      </c>
      <c r="K141" s="97" t="s">
        <v>910</v>
      </c>
      <c r="L141" s="111" t="s">
        <v>909</v>
      </c>
    </row>
    <row r="142" spans="1:12" ht="15.75">
      <c r="A142" s="69">
        <v>300821</v>
      </c>
      <c r="B142" s="131" t="s">
        <v>314</v>
      </c>
      <c r="C142" s="70" t="s">
        <v>217</v>
      </c>
      <c r="D142" s="70" t="s">
        <v>39</v>
      </c>
      <c r="E142" s="71">
        <v>12</v>
      </c>
      <c r="F142" s="72">
        <v>18.899999999999999</v>
      </c>
      <c r="G142" s="84">
        <v>5.669999999999999</v>
      </c>
      <c r="H142" s="79">
        <v>700532</v>
      </c>
      <c r="I142" s="78" t="s">
        <v>912</v>
      </c>
      <c r="K142" s="97" t="s">
        <v>910</v>
      </c>
      <c r="L142" s="111" t="s">
        <v>909</v>
      </c>
    </row>
    <row r="143" spans="1:12" ht="15.75">
      <c r="A143" s="69">
        <v>300688</v>
      </c>
      <c r="B143" s="131" t="s">
        <v>416</v>
      </c>
      <c r="C143" s="70" t="s">
        <v>326</v>
      </c>
      <c r="D143" s="70" t="s">
        <v>39</v>
      </c>
      <c r="E143" s="71">
        <v>12</v>
      </c>
      <c r="F143" s="72">
        <v>18.899999999999999</v>
      </c>
      <c r="G143" s="84">
        <v>5.669999999999999</v>
      </c>
      <c r="H143" s="77">
        <v>700532</v>
      </c>
      <c r="I143" s="78" t="s">
        <v>912</v>
      </c>
      <c r="K143" s="97" t="s">
        <v>911</v>
      </c>
      <c r="L143" s="111" t="s">
        <v>909</v>
      </c>
    </row>
    <row r="144" spans="1:12" ht="15.75">
      <c r="A144" s="69">
        <v>300766</v>
      </c>
      <c r="B144" s="131" t="s">
        <v>419</v>
      </c>
      <c r="C144" s="70" t="s">
        <v>326</v>
      </c>
      <c r="D144" s="70" t="s">
        <v>39</v>
      </c>
      <c r="E144" s="71">
        <v>12</v>
      </c>
      <c r="F144" s="72">
        <v>18.899999999999999</v>
      </c>
      <c r="G144" s="84">
        <v>5.669999999999999</v>
      </c>
      <c r="H144" s="77">
        <v>700532</v>
      </c>
      <c r="I144" s="78" t="s">
        <v>912</v>
      </c>
      <c r="K144" s="97" t="s">
        <v>911</v>
      </c>
      <c r="L144" s="111" t="s">
        <v>909</v>
      </c>
    </row>
    <row r="145" spans="1:12" ht="15.75">
      <c r="A145" s="69">
        <v>300689</v>
      </c>
      <c r="B145" s="131" t="s">
        <v>422</v>
      </c>
      <c r="C145" s="70" t="s">
        <v>326</v>
      </c>
      <c r="D145" s="70" t="s">
        <v>39</v>
      </c>
      <c r="E145" s="71">
        <v>12</v>
      </c>
      <c r="F145" s="72">
        <v>18.899999999999999</v>
      </c>
      <c r="G145" s="84">
        <v>5.669999999999999</v>
      </c>
      <c r="H145" s="77">
        <v>700532</v>
      </c>
      <c r="I145" s="78" t="s">
        <v>912</v>
      </c>
      <c r="K145" s="97" t="s">
        <v>911</v>
      </c>
      <c r="L145" s="111" t="s">
        <v>909</v>
      </c>
    </row>
    <row r="146" spans="1:12" ht="15.75">
      <c r="A146" s="69">
        <v>310542</v>
      </c>
      <c r="B146" s="131" t="s">
        <v>212</v>
      </c>
      <c r="C146" s="70" t="s">
        <v>38</v>
      </c>
      <c r="D146" s="70" t="s">
        <v>39</v>
      </c>
      <c r="E146" s="71">
        <v>12</v>
      </c>
      <c r="F146" s="72">
        <v>19</v>
      </c>
      <c r="G146" s="84">
        <v>5.7</v>
      </c>
      <c r="H146" s="77">
        <v>700532</v>
      </c>
      <c r="I146" s="78" t="s">
        <v>912</v>
      </c>
      <c r="K146" s="97" t="s">
        <v>910</v>
      </c>
      <c r="L146" s="111" t="s">
        <v>909</v>
      </c>
    </row>
    <row r="147" spans="1:12" ht="15.75">
      <c r="A147" s="69">
        <v>310577</v>
      </c>
      <c r="B147" s="131" t="s">
        <v>169</v>
      </c>
      <c r="C147" s="70" t="s">
        <v>38</v>
      </c>
      <c r="D147" s="70" t="s">
        <v>39</v>
      </c>
      <c r="E147" s="71">
        <v>12</v>
      </c>
      <c r="F147" s="72">
        <v>20</v>
      </c>
      <c r="G147" s="84">
        <v>6</v>
      </c>
      <c r="H147" s="77">
        <v>700532</v>
      </c>
      <c r="I147" s="78" t="s">
        <v>912</v>
      </c>
      <c r="K147" s="97" t="s">
        <v>910</v>
      </c>
      <c r="L147" s="111" t="s">
        <v>909</v>
      </c>
    </row>
    <row r="148" spans="1:12" ht="15.75">
      <c r="A148" s="69">
        <v>310578</v>
      </c>
      <c r="B148" s="131" t="s">
        <v>170</v>
      </c>
      <c r="C148" s="70" t="s">
        <v>38</v>
      </c>
      <c r="D148" s="70" t="s">
        <v>39</v>
      </c>
      <c r="E148" s="71">
        <v>12</v>
      </c>
      <c r="F148" s="72">
        <v>20</v>
      </c>
      <c r="G148" s="84">
        <v>6</v>
      </c>
      <c r="H148" s="79">
        <v>700532</v>
      </c>
      <c r="I148" s="78" t="s">
        <v>912</v>
      </c>
      <c r="K148" s="97" t="s">
        <v>910</v>
      </c>
      <c r="L148" s="96" t="s">
        <v>909</v>
      </c>
    </row>
    <row r="149" spans="1:12" ht="15.75">
      <c r="A149" s="69">
        <v>310579</v>
      </c>
      <c r="B149" s="131" t="s">
        <v>171</v>
      </c>
      <c r="C149" s="70" t="s">
        <v>38</v>
      </c>
      <c r="D149" s="70" t="s">
        <v>39</v>
      </c>
      <c r="E149" s="71">
        <v>12</v>
      </c>
      <c r="F149" s="72">
        <v>20</v>
      </c>
      <c r="G149" s="84">
        <v>6</v>
      </c>
      <c r="H149" s="79">
        <v>700532</v>
      </c>
      <c r="I149" s="78" t="s">
        <v>912</v>
      </c>
      <c r="K149" s="97" t="s">
        <v>910</v>
      </c>
      <c r="L149" s="96" t="s">
        <v>909</v>
      </c>
    </row>
    <row r="150" spans="1:12" ht="15.75">
      <c r="A150" s="69">
        <v>300771</v>
      </c>
      <c r="B150" s="131" t="s">
        <v>505</v>
      </c>
      <c r="C150" s="70" t="s">
        <v>326</v>
      </c>
      <c r="D150" s="70" t="s">
        <v>39</v>
      </c>
      <c r="E150" s="71">
        <v>12</v>
      </c>
      <c r="F150" s="72">
        <v>20</v>
      </c>
      <c r="G150" s="84">
        <v>6</v>
      </c>
      <c r="H150" s="79">
        <v>700532</v>
      </c>
      <c r="I150" s="78" t="s">
        <v>912</v>
      </c>
      <c r="K150" s="97" t="s">
        <v>911</v>
      </c>
      <c r="L150" s="96" t="s">
        <v>909</v>
      </c>
    </row>
    <row r="151" spans="1:12" ht="30">
      <c r="A151" s="69">
        <v>310547</v>
      </c>
      <c r="B151" s="131" t="s">
        <v>193</v>
      </c>
      <c r="C151" s="70" t="s">
        <v>38</v>
      </c>
      <c r="D151" s="70" t="s">
        <v>39</v>
      </c>
      <c r="E151" s="71">
        <v>12</v>
      </c>
      <c r="F151" s="72">
        <v>21.1</v>
      </c>
      <c r="G151" s="84">
        <v>6.33</v>
      </c>
      <c r="H151" s="79">
        <v>700532</v>
      </c>
      <c r="I151" s="78" t="s">
        <v>912</v>
      </c>
      <c r="K151" s="97" t="s">
        <v>910</v>
      </c>
      <c r="L151" s="96" t="s">
        <v>909</v>
      </c>
    </row>
    <row r="152" spans="1:12" ht="15.75">
      <c r="A152" s="69">
        <v>310548</v>
      </c>
      <c r="B152" s="131" t="s">
        <v>196</v>
      </c>
      <c r="C152" s="70" t="s">
        <v>38</v>
      </c>
      <c r="D152" s="70" t="s">
        <v>39</v>
      </c>
      <c r="E152" s="71">
        <v>12</v>
      </c>
      <c r="F152" s="72">
        <v>21.1</v>
      </c>
      <c r="G152" s="84">
        <v>6.33</v>
      </c>
      <c r="H152" s="79">
        <v>700532</v>
      </c>
      <c r="I152" s="78" t="s">
        <v>912</v>
      </c>
      <c r="K152" s="97" t="s">
        <v>910</v>
      </c>
      <c r="L152" s="96" t="s">
        <v>909</v>
      </c>
    </row>
    <row r="153" spans="1:12" ht="15.75">
      <c r="A153" s="69">
        <v>310656</v>
      </c>
      <c r="B153" s="131" t="s">
        <v>913</v>
      </c>
      <c r="C153" s="70" t="s">
        <v>38</v>
      </c>
      <c r="D153" s="70" t="s">
        <v>39</v>
      </c>
      <c r="E153" s="71">
        <v>12</v>
      </c>
      <c r="F153" s="72">
        <v>21.1</v>
      </c>
      <c r="G153" s="84">
        <v>6.33</v>
      </c>
      <c r="H153" s="79">
        <v>700532</v>
      </c>
      <c r="I153" s="78" t="s">
        <v>912</v>
      </c>
      <c r="K153" s="97" t="s">
        <v>910</v>
      </c>
      <c r="L153" s="96" t="s">
        <v>909</v>
      </c>
    </row>
    <row r="154" spans="1:12" ht="15.75">
      <c r="A154" s="69">
        <v>300883</v>
      </c>
      <c r="B154" s="131" t="s">
        <v>515</v>
      </c>
      <c r="C154" s="70" t="s">
        <v>326</v>
      </c>
      <c r="D154" s="70" t="s">
        <v>39</v>
      </c>
      <c r="E154" s="71">
        <v>12</v>
      </c>
      <c r="F154" s="72">
        <v>21.1</v>
      </c>
      <c r="G154" s="84">
        <v>6.33</v>
      </c>
      <c r="H154" s="79">
        <v>700532</v>
      </c>
      <c r="I154" s="78" t="s">
        <v>912</v>
      </c>
      <c r="K154" s="97" t="s">
        <v>911</v>
      </c>
      <c r="L154" s="96" t="s">
        <v>909</v>
      </c>
    </row>
    <row r="155" spans="1:12" ht="15.75">
      <c r="A155" s="69">
        <v>300933</v>
      </c>
      <c r="B155" s="131" t="s">
        <v>537</v>
      </c>
      <c r="C155" s="70" t="s">
        <v>326</v>
      </c>
      <c r="D155" s="70" t="s">
        <v>39</v>
      </c>
      <c r="E155" s="71">
        <v>12</v>
      </c>
      <c r="F155" s="72">
        <v>21.1</v>
      </c>
      <c r="G155" s="84">
        <v>6.33</v>
      </c>
      <c r="H155" s="79">
        <v>700532</v>
      </c>
      <c r="I155" s="78" t="s">
        <v>912</v>
      </c>
      <c r="K155" s="97" t="s">
        <v>911</v>
      </c>
      <c r="L155" s="96" t="s">
        <v>909</v>
      </c>
    </row>
    <row r="156" spans="1:12" ht="15.75">
      <c r="A156" s="69">
        <v>300934</v>
      </c>
      <c r="B156" s="131" t="s">
        <v>540</v>
      </c>
      <c r="C156" s="70" t="s">
        <v>326</v>
      </c>
      <c r="D156" s="70" t="s">
        <v>39</v>
      </c>
      <c r="E156" s="71">
        <v>12</v>
      </c>
      <c r="F156" s="72">
        <v>21.1</v>
      </c>
      <c r="G156" s="84">
        <v>6.33</v>
      </c>
      <c r="H156" s="79">
        <v>700532</v>
      </c>
      <c r="I156" s="78" t="s">
        <v>912</v>
      </c>
      <c r="K156" s="97" t="s">
        <v>911</v>
      </c>
      <c r="L156" s="96" t="s">
        <v>909</v>
      </c>
    </row>
    <row r="157" spans="1:12" ht="15.75">
      <c r="A157" s="69">
        <v>300630</v>
      </c>
      <c r="B157" s="131" t="s">
        <v>317</v>
      </c>
      <c r="C157" s="70" t="s">
        <v>217</v>
      </c>
      <c r="D157" s="70" t="s">
        <v>39</v>
      </c>
      <c r="E157" s="71">
        <v>12</v>
      </c>
      <c r="F157" s="72">
        <v>22.1</v>
      </c>
      <c r="G157" s="84">
        <v>6.63</v>
      </c>
      <c r="H157" s="79">
        <v>700532</v>
      </c>
      <c r="I157" s="78" t="s">
        <v>912</v>
      </c>
      <c r="K157" s="97" t="s">
        <v>910</v>
      </c>
      <c r="L157" s="96" t="s">
        <v>909</v>
      </c>
    </row>
    <row r="158" spans="1:12" ht="15.75">
      <c r="A158" s="69">
        <v>300770</v>
      </c>
      <c r="B158" s="131" t="s">
        <v>426</v>
      </c>
      <c r="C158" s="70" t="s">
        <v>326</v>
      </c>
      <c r="D158" s="70" t="s">
        <v>39</v>
      </c>
      <c r="E158" s="71">
        <v>12</v>
      </c>
      <c r="F158" s="72">
        <v>22.1</v>
      </c>
      <c r="G158" s="84">
        <v>6.63</v>
      </c>
      <c r="H158" s="79">
        <v>700532</v>
      </c>
      <c r="I158" s="78" t="s">
        <v>912</v>
      </c>
      <c r="K158" s="97" t="s">
        <v>911</v>
      </c>
      <c r="L158" s="96" t="s">
        <v>909</v>
      </c>
    </row>
    <row r="159" spans="1:12" ht="15.75">
      <c r="A159" s="69">
        <v>300860</v>
      </c>
      <c r="B159" s="131" t="s">
        <v>517</v>
      </c>
      <c r="C159" s="70" t="s">
        <v>326</v>
      </c>
      <c r="D159" s="70" t="s">
        <v>39</v>
      </c>
      <c r="E159" s="71">
        <v>12</v>
      </c>
      <c r="F159" s="72">
        <v>22.1</v>
      </c>
      <c r="G159" s="84">
        <v>6.63</v>
      </c>
      <c r="H159" s="79">
        <v>700532</v>
      </c>
      <c r="I159" s="78" t="s">
        <v>912</v>
      </c>
      <c r="K159" s="97" t="s">
        <v>911</v>
      </c>
      <c r="L159" s="96" t="s">
        <v>909</v>
      </c>
    </row>
    <row r="160" spans="1:12" ht="15.75">
      <c r="A160" s="69">
        <v>300879</v>
      </c>
      <c r="B160" s="131" t="s">
        <v>614</v>
      </c>
      <c r="C160" s="70" t="s">
        <v>326</v>
      </c>
      <c r="D160" s="70" t="s">
        <v>39</v>
      </c>
      <c r="E160" s="74">
        <v>12</v>
      </c>
      <c r="F160" s="72">
        <v>22.1</v>
      </c>
      <c r="G160" s="84">
        <v>6.63</v>
      </c>
      <c r="H160" s="79">
        <v>700532</v>
      </c>
      <c r="I160" s="78" t="s">
        <v>912</v>
      </c>
      <c r="K160" s="97" t="s">
        <v>911</v>
      </c>
      <c r="L160" s="96" t="s">
        <v>909</v>
      </c>
    </row>
    <row r="161" spans="1:12" ht="15.75">
      <c r="A161" s="69">
        <v>310543</v>
      </c>
      <c r="B161" s="131" t="s">
        <v>203</v>
      </c>
      <c r="C161" s="70" t="s">
        <v>38</v>
      </c>
      <c r="D161" s="70" t="s">
        <v>39</v>
      </c>
      <c r="E161" s="71">
        <v>12</v>
      </c>
      <c r="F161" s="72">
        <v>25</v>
      </c>
      <c r="G161" s="84">
        <v>7.5</v>
      </c>
      <c r="H161" s="79">
        <v>700532</v>
      </c>
      <c r="I161" s="78" t="s">
        <v>912</v>
      </c>
      <c r="K161" s="97" t="s">
        <v>910</v>
      </c>
      <c r="L161" s="96" t="s">
        <v>909</v>
      </c>
    </row>
    <row r="162" spans="1:12" ht="15.75">
      <c r="A162" s="69">
        <v>310539</v>
      </c>
      <c r="B162" s="131" t="s">
        <v>663</v>
      </c>
      <c r="C162" s="70" t="s">
        <v>38</v>
      </c>
      <c r="D162" s="70" t="s">
        <v>39</v>
      </c>
      <c r="E162" s="74">
        <v>12</v>
      </c>
      <c r="F162" s="72">
        <v>25.3</v>
      </c>
      <c r="G162" s="84">
        <v>7.59</v>
      </c>
      <c r="H162" s="79">
        <v>700532</v>
      </c>
      <c r="I162" s="78" t="s">
        <v>912</v>
      </c>
      <c r="K162" s="97" t="s">
        <v>911</v>
      </c>
      <c r="L162" s="96" t="s">
        <v>909</v>
      </c>
    </row>
    <row r="163" spans="1:12" ht="15.75">
      <c r="A163" s="69">
        <v>310540</v>
      </c>
      <c r="B163" s="131" t="s">
        <v>668</v>
      </c>
      <c r="C163" s="70" t="s">
        <v>38</v>
      </c>
      <c r="D163" s="70" t="s">
        <v>39</v>
      </c>
      <c r="E163" s="74">
        <v>12</v>
      </c>
      <c r="F163" s="72">
        <v>25.3</v>
      </c>
      <c r="G163" s="84">
        <v>7.59</v>
      </c>
      <c r="H163" s="79">
        <v>700532</v>
      </c>
      <c r="I163" s="78" t="s">
        <v>912</v>
      </c>
      <c r="K163" s="97" t="s">
        <v>911</v>
      </c>
      <c r="L163" s="96" t="s">
        <v>909</v>
      </c>
    </row>
    <row r="164" spans="1:12" ht="15.75">
      <c r="A164" s="69">
        <v>310691</v>
      </c>
      <c r="B164" s="131" t="s">
        <v>671</v>
      </c>
      <c r="C164" s="70" t="s">
        <v>38</v>
      </c>
      <c r="D164" s="70" t="s">
        <v>39</v>
      </c>
      <c r="E164" s="74">
        <v>12</v>
      </c>
      <c r="F164" s="72">
        <v>25.3</v>
      </c>
      <c r="G164" s="84">
        <v>7.59</v>
      </c>
      <c r="H164" s="79">
        <v>700532</v>
      </c>
      <c r="I164" s="78" t="s">
        <v>912</v>
      </c>
      <c r="K164" s="97" t="s">
        <v>911</v>
      </c>
      <c r="L164" s="96" t="s">
        <v>909</v>
      </c>
    </row>
    <row r="165" spans="1:12" ht="15.75">
      <c r="A165" s="69">
        <v>310810</v>
      </c>
      <c r="B165" s="131" t="s">
        <v>674</v>
      </c>
      <c r="C165" s="70" t="s">
        <v>38</v>
      </c>
      <c r="D165" s="70" t="s">
        <v>39</v>
      </c>
      <c r="E165" s="74">
        <v>12</v>
      </c>
      <c r="F165" s="72">
        <v>25.3</v>
      </c>
      <c r="G165" s="84">
        <v>7.59</v>
      </c>
      <c r="H165" s="79">
        <v>700532</v>
      </c>
      <c r="I165" s="78" t="s">
        <v>912</v>
      </c>
      <c r="K165" s="97" t="s">
        <v>911</v>
      </c>
      <c r="L165" s="96" t="s">
        <v>909</v>
      </c>
    </row>
    <row r="166" spans="1:12" ht="15.75">
      <c r="A166" s="69">
        <v>300901</v>
      </c>
      <c r="B166" s="131" t="s">
        <v>621</v>
      </c>
      <c r="C166" s="70" t="s">
        <v>326</v>
      </c>
      <c r="D166" s="70" t="s">
        <v>39</v>
      </c>
      <c r="E166" s="74">
        <v>12</v>
      </c>
      <c r="F166" s="72">
        <v>28</v>
      </c>
      <c r="G166" s="84">
        <v>8.4</v>
      </c>
      <c r="H166" s="79">
        <v>700532</v>
      </c>
      <c r="I166" s="78" t="s">
        <v>912</v>
      </c>
      <c r="K166" s="97" t="s">
        <v>911</v>
      </c>
      <c r="L166" s="96" t="s">
        <v>909</v>
      </c>
    </row>
    <row r="167" spans="1:12" ht="15.75">
      <c r="A167" s="69">
        <v>300902</v>
      </c>
      <c r="B167" s="131" t="s">
        <v>625</v>
      </c>
      <c r="C167" s="70" t="s">
        <v>326</v>
      </c>
      <c r="D167" s="70" t="s">
        <v>39</v>
      </c>
      <c r="E167" s="74">
        <v>12</v>
      </c>
      <c r="F167" s="72">
        <v>28</v>
      </c>
      <c r="G167" s="84">
        <v>8.4</v>
      </c>
      <c r="H167" s="79">
        <v>700532</v>
      </c>
      <c r="I167" s="78" t="s">
        <v>912</v>
      </c>
      <c r="K167" s="97" t="s">
        <v>911</v>
      </c>
      <c r="L167" s="96" t="s">
        <v>909</v>
      </c>
    </row>
    <row r="168" spans="1:12" ht="15.75">
      <c r="A168" s="69">
        <v>300921</v>
      </c>
      <c r="B168" s="131" t="s">
        <v>643</v>
      </c>
      <c r="C168" s="70" t="s">
        <v>914</v>
      </c>
      <c r="D168" s="70" t="s">
        <v>39</v>
      </c>
      <c r="E168" s="74">
        <v>12</v>
      </c>
      <c r="F168" s="72">
        <v>29</v>
      </c>
      <c r="G168" s="84">
        <v>8.6999999999999993</v>
      </c>
      <c r="H168" s="79">
        <v>700532</v>
      </c>
      <c r="I168" s="78" t="s">
        <v>912</v>
      </c>
      <c r="K168" s="97" t="s">
        <v>911</v>
      </c>
      <c r="L168" s="96" t="s">
        <v>909</v>
      </c>
    </row>
    <row r="169" spans="1:12" ht="15.75">
      <c r="A169" s="69">
        <v>310601</v>
      </c>
      <c r="B169" s="131" t="s">
        <v>192</v>
      </c>
      <c r="C169" s="70" t="s">
        <v>38</v>
      </c>
      <c r="D169" s="70" t="s">
        <v>39</v>
      </c>
      <c r="E169" s="71">
        <v>12</v>
      </c>
      <c r="F169" s="72">
        <v>29.5</v>
      </c>
      <c r="G169" s="84">
        <v>8.85</v>
      </c>
      <c r="H169" s="79">
        <v>700532</v>
      </c>
      <c r="I169" s="78" t="s">
        <v>912</v>
      </c>
      <c r="K169" s="97" t="s">
        <v>910</v>
      </c>
      <c r="L169" s="111" t="s">
        <v>909</v>
      </c>
    </row>
    <row r="170" spans="1:12" ht="15.75">
      <c r="A170" s="69">
        <v>310658</v>
      </c>
      <c r="B170" s="131" t="s">
        <v>199</v>
      </c>
      <c r="C170" s="70" t="s">
        <v>38</v>
      </c>
      <c r="D170" s="70" t="s">
        <v>39</v>
      </c>
      <c r="E170" s="71">
        <v>12</v>
      </c>
      <c r="F170" s="72">
        <v>29.5</v>
      </c>
      <c r="G170" s="84">
        <v>8.85</v>
      </c>
      <c r="H170" s="79">
        <v>700532</v>
      </c>
      <c r="I170" s="78" t="s">
        <v>912</v>
      </c>
      <c r="K170" s="97" t="s">
        <v>910</v>
      </c>
      <c r="L170" s="111" t="s">
        <v>909</v>
      </c>
    </row>
    <row r="171" spans="1:12" ht="15.75">
      <c r="A171" s="69">
        <v>310544</v>
      </c>
      <c r="B171" s="131" t="s">
        <v>206</v>
      </c>
      <c r="C171" s="70" t="s">
        <v>38</v>
      </c>
      <c r="D171" s="70" t="s">
        <v>39</v>
      </c>
      <c r="E171" s="71">
        <v>12</v>
      </c>
      <c r="F171" s="72">
        <v>30</v>
      </c>
      <c r="G171" s="84">
        <v>9</v>
      </c>
      <c r="H171" s="79">
        <v>700532</v>
      </c>
      <c r="I171" s="78" t="s">
        <v>912</v>
      </c>
      <c r="K171" s="97" t="s">
        <v>910</v>
      </c>
      <c r="L171" s="96" t="s">
        <v>909</v>
      </c>
    </row>
    <row r="172" spans="1:12" ht="15.75">
      <c r="A172" s="69">
        <v>310552</v>
      </c>
      <c r="B172" s="131" t="s">
        <v>186</v>
      </c>
      <c r="C172" s="70" t="s">
        <v>38</v>
      </c>
      <c r="D172" s="70" t="s">
        <v>39</v>
      </c>
      <c r="E172" s="71">
        <v>12</v>
      </c>
      <c r="F172" s="72">
        <v>31.6</v>
      </c>
      <c r="G172" s="84">
        <v>9.48</v>
      </c>
      <c r="H172" s="79">
        <v>700532</v>
      </c>
      <c r="I172" s="78" t="s">
        <v>912</v>
      </c>
      <c r="K172" s="97" t="s">
        <v>910</v>
      </c>
      <c r="L172" s="96" t="s">
        <v>909</v>
      </c>
    </row>
    <row r="173" spans="1:12" ht="15.75">
      <c r="A173" s="69">
        <v>310553</v>
      </c>
      <c r="B173" s="131" t="s">
        <v>189</v>
      </c>
      <c r="C173" s="70" t="s">
        <v>38</v>
      </c>
      <c r="D173" s="70" t="s">
        <v>39</v>
      </c>
      <c r="E173" s="71">
        <v>12</v>
      </c>
      <c r="F173" s="72">
        <v>31.6</v>
      </c>
      <c r="G173" s="84">
        <v>9.48</v>
      </c>
      <c r="H173" s="79">
        <v>700532</v>
      </c>
      <c r="I173" s="78" t="s">
        <v>912</v>
      </c>
      <c r="K173" s="97" t="s">
        <v>910</v>
      </c>
      <c r="L173" s="96" t="s">
        <v>909</v>
      </c>
    </row>
    <row r="174" spans="1:12" ht="15.75">
      <c r="A174" s="69">
        <v>300753</v>
      </c>
      <c r="B174" s="131" t="s">
        <v>320</v>
      </c>
      <c r="C174" s="70" t="s">
        <v>217</v>
      </c>
      <c r="D174" s="70" t="s">
        <v>39</v>
      </c>
      <c r="E174" s="71">
        <v>12</v>
      </c>
      <c r="F174" s="72">
        <v>31.6</v>
      </c>
      <c r="G174" s="84">
        <v>9.48</v>
      </c>
      <c r="H174" s="79">
        <v>700532</v>
      </c>
      <c r="I174" s="78" t="s">
        <v>912</v>
      </c>
      <c r="K174" s="97" t="s">
        <v>910</v>
      </c>
      <c r="L174" s="96" t="s">
        <v>909</v>
      </c>
    </row>
    <row r="175" spans="1:12" ht="15.75">
      <c r="A175" s="69">
        <v>300631</v>
      </c>
      <c r="B175" s="131" t="s">
        <v>429</v>
      </c>
      <c r="C175" s="70" t="s">
        <v>326</v>
      </c>
      <c r="D175" s="70" t="s">
        <v>39</v>
      </c>
      <c r="E175" s="71">
        <v>12</v>
      </c>
      <c r="F175" s="72">
        <v>31.6</v>
      </c>
      <c r="G175" s="84">
        <v>9.48</v>
      </c>
      <c r="H175" s="79">
        <v>700532</v>
      </c>
      <c r="I175" s="78" t="s">
        <v>912</v>
      </c>
      <c r="K175" s="97" t="s">
        <v>911</v>
      </c>
      <c r="L175" s="96" t="s">
        <v>909</v>
      </c>
    </row>
    <row r="176" spans="1:12" ht="15.75">
      <c r="A176" s="147" t="s">
        <v>915</v>
      </c>
      <c r="B176" s="146" t="s">
        <v>916</v>
      </c>
      <c r="C176" s="70" t="s">
        <v>326</v>
      </c>
      <c r="D176" s="70" t="s">
        <v>39</v>
      </c>
      <c r="E176" s="71">
        <v>12</v>
      </c>
      <c r="F176" s="72">
        <v>31.6</v>
      </c>
      <c r="G176" s="84">
        <v>9.48</v>
      </c>
      <c r="H176" s="79">
        <v>700532</v>
      </c>
      <c r="I176" s="78" t="s">
        <v>912</v>
      </c>
      <c r="K176" s="97" t="s">
        <v>911</v>
      </c>
      <c r="L176" s="96" t="s">
        <v>909</v>
      </c>
    </row>
    <row r="177" spans="1:12" ht="15.75">
      <c r="A177" s="69">
        <v>300880</v>
      </c>
      <c r="B177" s="131" t="s">
        <v>508</v>
      </c>
      <c r="C177" s="70" t="s">
        <v>326</v>
      </c>
      <c r="D177" s="70" t="s">
        <v>39</v>
      </c>
      <c r="E177" s="71">
        <v>12</v>
      </c>
      <c r="F177" s="72">
        <v>31.6</v>
      </c>
      <c r="G177" s="84">
        <v>9.48</v>
      </c>
      <c r="H177" s="79">
        <v>700532</v>
      </c>
      <c r="I177" s="78" t="s">
        <v>912</v>
      </c>
      <c r="K177" s="97" t="s">
        <v>911</v>
      </c>
      <c r="L177" s="96" t="s">
        <v>909</v>
      </c>
    </row>
    <row r="178" spans="1:12" ht="15.75">
      <c r="A178" s="69">
        <v>300884</v>
      </c>
      <c r="B178" s="131" t="s">
        <v>516</v>
      </c>
      <c r="C178" s="70" t="s">
        <v>326</v>
      </c>
      <c r="D178" s="70" t="s">
        <v>39</v>
      </c>
      <c r="E178" s="71">
        <v>12</v>
      </c>
      <c r="F178" s="72">
        <v>31.6</v>
      </c>
      <c r="G178" s="84">
        <v>9.48</v>
      </c>
      <c r="H178" s="79">
        <v>700532</v>
      </c>
      <c r="I178" s="78" t="s">
        <v>912</v>
      </c>
      <c r="K178" s="97" t="s">
        <v>911</v>
      </c>
      <c r="L178" s="96" t="s">
        <v>909</v>
      </c>
    </row>
    <row r="179" spans="1:12" ht="15.75">
      <c r="A179" s="69">
        <v>310744</v>
      </c>
      <c r="B179" s="131" t="s">
        <v>677</v>
      </c>
      <c r="C179" s="70" t="s">
        <v>38</v>
      </c>
      <c r="D179" s="70" t="s">
        <v>39</v>
      </c>
      <c r="E179" s="74">
        <v>12</v>
      </c>
      <c r="F179" s="72">
        <v>31.6</v>
      </c>
      <c r="G179" s="84">
        <v>9.48</v>
      </c>
      <c r="H179" s="79">
        <v>700532</v>
      </c>
      <c r="I179" s="78" t="s">
        <v>912</v>
      </c>
      <c r="K179" s="97" t="s">
        <v>911</v>
      </c>
      <c r="L179" s="96" t="s">
        <v>909</v>
      </c>
    </row>
    <row r="180" spans="1:12" ht="15.75">
      <c r="A180" s="69">
        <v>310870</v>
      </c>
      <c r="B180" s="131" t="s">
        <v>678</v>
      </c>
      <c r="C180" s="70" t="s">
        <v>38</v>
      </c>
      <c r="D180" s="70" t="s">
        <v>39</v>
      </c>
      <c r="E180" s="74">
        <v>12</v>
      </c>
      <c r="F180" s="72">
        <v>31.6</v>
      </c>
      <c r="G180" s="84">
        <v>9.48</v>
      </c>
      <c r="H180" s="79">
        <v>700532</v>
      </c>
      <c r="I180" s="78" t="s">
        <v>912</v>
      </c>
      <c r="K180" s="97" t="s">
        <v>911</v>
      </c>
      <c r="L180" s="96" t="s">
        <v>909</v>
      </c>
    </row>
    <row r="181" spans="1:12" ht="15.75">
      <c r="A181" s="69">
        <v>300935</v>
      </c>
      <c r="B181" s="131" t="s">
        <v>543</v>
      </c>
      <c r="C181" s="70" t="s">
        <v>326</v>
      </c>
      <c r="D181" s="70" t="s">
        <v>39</v>
      </c>
      <c r="E181" s="71">
        <v>12</v>
      </c>
      <c r="F181" s="72">
        <v>33.700000000000003</v>
      </c>
      <c r="G181" s="84">
        <v>10.110000000000001</v>
      </c>
      <c r="H181" s="79">
        <v>700532</v>
      </c>
      <c r="I181" s="78" t="s">
        <v>912</v>
      </c>
      <c r="K181" s="97" t="s">
        <v>911</v>
      </c>
      <c r="L181" s="96" t="s">
        <v>909</v>
      </c>
    </row>
    <row r="182" spans="1:12" ht="15.75">
      <c r="A182" s="69">
        <v>300861</v>
      </c>
      <c r="B182" s="131" t="s">
        <v>651</v>
      </c>
      <c r="C182" s="70" t="s">
        <v>914</v>
      </c>
      <c r="D182" s="70" t="s">
        <v>39</v>
      </c>
      <c r="E182" s="74">
        <v>12</v>
      </c>
      <c r="F182" s="72">
        <v>36</v>
      </c>
      <c r="G182" s="84">
        <v>10.799999999999999</v>
      </c>
      <c r="H182" s="79">
        <v>700532</v>
      </c>
      <c r="I182" s="78" t="s">
        <v>912</v>
      </c>
      <c r="K182" s="97" t="s">
        <v>911</v>
      </c>
      <c r="L182" s="96" t="s">
        <v>909</v>
      </c>
    </row>
    <row r="183" spans="1:12" ht="15.75">
      <c r="A183" s="69">
        <v>300885</v>
      </c>
      <c r="B183" s="131" t="s">
        <v>655</v>
      </c>
      <c r="C183" s="70" t="s">
        <v>914</v>
      </c>
      <c r="D183" s="70" t="s">
        <v>39</v>
      </c>
      <c r="E183" s="74">
        <v>12</v>
      </c>
      <c r="F183" s="72">
        <v>36</v>
      </c>
      <c r="G183" s="84">
        <v>10.799999999999999</v>
      </c>
      <c r="H183" s="79">
        <v>700532</v>
      </c>
      <c r="I183" s="78" t="s">
        <v>912</v>
      </c>
      <c r="K183" s="97" t="s">
        <v>911</v>
      </c>
      <c r="L183" s="96" t="s">
        <v>909</v>
      </c>
    </row>
    <row r="184" spans="1:12" ht="15.75">
      <c r="A184" s="69">
        <v>300862</v>
      </c>
      <c r="B184" s="131" t="s">
        <v>658</v>
      </c>
      <c r="C184" s="70" t="s">
        <v>914</v>
      </c>
      <c r="D184" s="70" t="s">
        <v>39</v>
      </c>
      <c r="E184" s="74">
        <v>12</v>
      </c>
      <c r="F184" s="72">
        <v>45</v>
      </c>
      <c r="G184" s="84">
        <v>13.5</v>
      </c>
      <c r="H184" s="79">
        <v>700532</v>
      </c>
      <c r="I184" s="78" t="s">
        <v>912</v>
      </c>
      <c r="K184" s="97" t="s">
        <v>911</v>
      </c>
      <c r="L184" s="96" t="s">
        <v>909</v>
      </c>
    </row>
    <row r="185" spans="1:12" ht="15.75">
      <c r="A185" s="69">
        <v>300886</v>
      </c>
      <c r="B185" s="131" t="s">
        <v>661</v>
      </c>
      <c r="C185" s="70" t="s">
        <v>914</v>
      </c>
      <c r="D185" s="70" t="s">
        <v>39</v>
      </c>
      <c r="E185" s="74">
        <v>12</v>
      </c>
      <c r="F185" s="72">
        <v>45</v>
      </c>
      <c r="G185" s="84">
        <v>13.5</v>
      </c>
      <c r="H185" s="79">
        <v>700532</v>
      </c>
      <c r="I185" s="78" t="s">
        <v>912</v>
      </c>
      <c r="K185" s="97" t="s">
        <v>911</v>
      </c>
      <c r="L185" s="96" t="s">
        <v>909</v>
      </c>
    </row>
    <row r="186" spans="1:12" ht="15.75">
      <c r="A186" s="131" t="s">
        <v>917</v>
      </c>
      <c r="B186" s="131" t="s">
        <v>553</v>
      </c>
      <c r="C186" s="70" t="s">
        <v>326</v>
      </c>
      <c r="D186" s="70" t="s">
        <v>39</v>
      </c>
      <c r="E186" s="74">
        <v>12</v>
      </c>
      <c r="F186" s="72">
        <v>53</v>
      </c>
      <c r="G186" s="84">
        <v>15.9</v>
      </c>
      <c r="H186" s="79">
        <v>700532</v>
      </c>
      <c r="I186" s="78" t="s">
        <v>912</v>
      </c>
      <c r="K186" s="97" t="s">
        <v>911</v>
      </c>
      <c r="L186" s="96" t="s">
        <v>909</v>
      </c>
    </row>
    <row r="187" spans="1:12" ht="15.75">
      <c r="A187" s="69">
        <v>360101</v>
      </c>
      <c r="B187" s="131" t="s">
        <v>560</v>
      </c>
      <c r="C187" s="73" t="s">
        <v>561</v>
      </c>
      <c r="D187" s="70" t="s">
        <v>562</v>
      </c>
      <c r="E187" s="72">
        <v>12.8</v>
      </c>
      <c r="F187" s="72">
        <v>2</v>
      </c>
      <c r="G187" s="84">
        <v>4</v>
      </c>
      <c r="H187" s="75">
        <v>700516</v>
      </c>
      <c r="I187" s="76" t="s">
        <v>906</v>
      </c>
      <c r="K187" s="94">
        <v>700571</v>
      </c>
      <c r="L187" s="112" t="s">
        <v>906</v>
      </c>
    </row>
    <row r="188" spans="1:12" ht="15.75">
      <c r="A188" s="69">
        <v>360102</v>
      </c>
      <c r="B188" s="131" t="s">
        <v>569</v>
      </c>
      <c r="C188" s="73" t="s">
        <v>561</v>
      </c>
      <c r="D188" s="70" t="s">
        <v>562</v>
      </c>
      <c r="E188" s="72">
        <v>12.8</v>
      </c>
      <c r="F188" s="72">
        <v>2</v>
      </c>
      <c r="G188" s="84">
        <v>4</v>
      </c>
      <c r="H188" s="75">
        <v>700516</v>
      </c>
      <c r="I188" s="76" t="s">
        <v>906</v>
      </c>
      <c r="K188" s="94">
        <v>700571</v>
      </c>
      <c r="L188" s="112" t="s">
        <v>906</v>
      </c>
    </row>
    <row r="189" spans="1:12" ht="15.75">
      <c r="A189" s="69">
        <v>360103</v>
      </c>
      <c r="B189" s="131" t="s">
        <v>573</v>
      </c>
      <c r="C189" s="73" t="s">
        <v>561</v>
      </c>
      <c r="D189" s="70" t="s">
        <v>562</v>
      </c>
      <c r="E189" s="72">
        <v>12.8</v>
      </c>
      <c r="F189" s="72">
        <v>3</v>
      </c>
      <c r="G189" s="84">
        <v>6</v>
      </c>
      <c r="H189" s="79" t="s">
        <v>908</v>
      </c>
      <c r="I189" s="78" t="s">
        <v>909</v>
      </c>
      <c r="K189" s="97" t="s">
        <v>911</v>
      </c>
      <c r="L189" s="96" t="s">
        <v>909</v>
      </c>
    </row>
    <row r="190" spans="1:12" ht="15.75">
      <c r="A190" s="69">
        <v>360114</v>
      </c>
      <c r="B190" s="131" t="s">
        <v>599</v>
      </c>
      <c r="C190" s="73" t="s">
        <v>561</v>
      </c>
      <c r="D190" s="70" t="s">
        <v>562</v>
      </c>
      <c r="E190" s="72">
        <v>12.8</v>
      </c>
      <c r="F190" s="72">
        <v>3</v>
      </c>
      <c r="G190" s="84">
        <v>6</v>
      </c>
      <c r="H190" s="79" t="s">
        <v>908</v>
      </c>
      <c r="I190" s="78" t="s">
        <v>909</v>
      </c>
      <c r="K190" s="97" t="s">
        <v>911</v>
      </c>
      <c r="L190" s="111" t="s">
        <v>909</v>
      </c>
    </row>
    <row r="191" spans="1:12" ht="15.75">
      <c r="A191" s="69">
        <v>360115</v>
      </c>
      <c r="B191" s="131" t="s">
        <v>602</v>
      </c>
      <c r="C191" s="73" t="s">
        <v>561</v>
      </c>
      <c r="D191" s="70" t="s">
        <v>562</v>
      </c>
      <c r="E191" s="72">
        <v>12.8</v>
      </c>
      <c r="F191" s="72">
        <v>3</v>
      </c>
      <c r="G191" s="84">
        <v>6</v>
      </c>
      <c r="H191" s="77" t="s">
        <v>908</v>
      </c>
      <c r="I191" s="78" t="s">
        <v>909</v>
      </c>
      <c r="K191" s="97" t="s">
        <v>911</v>
      </c>
      <c r="L191" s="111" t="s">
        <v>909</v>
      </c>
    </row>
    <row r="192" spans="1:12" ht="15.75">
      <c r="A192" s="69">
        <v>360104</v>
      </c>
      <c r="B192" s="131" t="s">
        <v>577</v>
      </c>
      <c r="C192" s="73" t="s">
        <v>561</v>
      </c>
      <c r="D192" s="70" t="s">
        <v>562</v>
      </c>
      <c r="E192" s="72">
        <v>12.8</v>
      </c>
      <c r="F192" s="72">
        <v>4</v>
      </c>
      <c r="G192" s="84">
        <v>8</v>
      </c>
      <c r="H192" s="79" t="s">
        <v>908</v>
      </c>
      <c r="I192" s="78" t="s">
        <v>909</v>
      </c>
      <c r="K192" s="97" t="s">
        <v>911</v>
      </c>
      <c r="L192" s="96" t="s">
        <v>909</v>
      </c>
    </row>
    <row r="193" spans="1:12" ht="15.75">
      <c r="A193" s="69">
        <v>360105</v>
      </c>
      <c r="B193" s="131" t="s">
        <v>580</v>
      </c>
      <c r="C193" s="73" t="s">
        <v>561</v>
      </c>
      <c r="D193" s="70" t="s">
        <v>562</v>
      </c>
      <c r="E193" s="72">
        <v>12.8</v>
      </c>
      <c r="F193" s="72">
        <v>4</v>
      </c>
      <c r="G193" s="84">
        <v>8</v>
      </c>
      <c r="H193" s="79" t="s">
        <v>908</v>
      </c>
      <c r="I193" s="78" t="s">
        <v>909</v>
      </c>
      <c r="K193" s="97" t="s">
        <v>911</v>
      </c>
      <c r="L193" s="96" t="s">
        <v>909</v>
      </c>
    </row>
    <row r="194" spans="1:12" ht="15.75">
      <c r="A194" s="69">
        <v>360108</v>
      </c>
      <c r="B194" s="131" t="s">
        <v>583</v>
      </c>
      <c r="C194" s="73" t="s">
        <v>561</v>
      </c>
      <c r="D194" s="70" t="s">
        <v>562</v>
      </c>
      <c r="E194" s="72">
        <v>12.8</v>
      </c>
      <c r="F194" s="72">
        <v>5</v>
      </c>
      <c r="G194" s="84">
        <v>10</v>
      </c>
      <c r="H194" s="79" t="s">
        <v>908</v>
      </c>
      <c r="I194" s="78" t="s">
        <v>909</v>
      </c>
      <c r="K194" s="97" t="s">
        <v>911</v>
      </c>
      <c r="L194" s="96" t="s">
        <v>909</v>
      </c>
    </row>
    <row r="195" spans="1:12" ht="15.75">
      <c r="A195" s="69">
        <v>360112</v>
      </c>
      <c r="B195" s="131" t="s">
        <v>592</v>
      </c>
      <c r="C195" s="73" t="s">
        <v>561</v>
      </c>
      <c r="D195" s="70" t="s">
        <v>562</v>
      </c>
      <c r="E195" s="72">
        <v>12.8</v>
      </c>
      <c r="F195" s="72">
        <v>8</v>
      </c>
      <c r="G195" s="84">
        <v>16</v>
      </c>
      <c r="H195" s="79" t="s">
        <v>908</v>
      </c>
      <c r="I195" s="78" t="s">
        <v>909</v>
      </c>
      <c r="K195" s="97" t="s">
        <v>911</v>
      </c>
      <c r="L195" s="96" t="s">
        <v>909</v>
      </c>
    </row>
    <row r="196" spans="1:12" ht="15.75">
      <c r="A196" s="69">
        <v>360113</v>
      </c>
      <c r="B196" s="131" t="s">
        <v>595</v>
      </c>
      <c r="C196" s="73" t="s">
        <v>561</v>
      </c>
      <c r="D196" s="70" t="s">
        <v>562</v>
      </c>
      <c r="E196" s="72">
        <v>12.8</v>
      </c>
      <c r="F196" s="72">
        <v>8</v>
      </c>
      <c r="G196" s="84">
        <v>16</v>
      </c>
      <c r="H196" s="79" t="s">
        <v>908</v>
      </c>
      <c r="I196" s="78" t="s">
        <v>909</v>
      </c>
      <c r="K196" s="97" t="s">
        <v>911</v>
      </c>
      <c r="L196" s="96" t="s">
        <v>909</v>
      </c>
    </row>
    <row r="197" spans="1:12" ht="15.75">
      <c r="A197" s="69">
        <v>360116</v>
      </c>
      <c r="B197" s="131" t="s">
        <v>606</v>
      </c>
      <c r="C197" s="73" t="s">
        <v>561</v>
      </c>
      <c r="D197" s="70" t="s">
        <v>562</v>
      </c>
      <c r="E197" s="72">
        <v>12.8</v>
      </c>
      <c r="F197" s="72">
        <v>15</v>
      </c>
      <c r="G197" s="84">
        <v>30</v>
      </c>
      <c r="H197" s="79" t="s">
        <v>908</v>
      </c>
      <c r="I197" s="78" t="s">
        <v>909</v>
      </c>
      <c r="K197" s="97" t="s">
        <v>911</v>
      </c>
      <c r="L197" s="96" t="s">
        <v>909</v>
      </c>
    </row>
    <row r="198" spans="1:12" ht="15.75">
      <c r="A198" s="69">
        <v>360117</v>
      </c>
      <c r="B198" s="131" t="s">
        <v>609</v>
      </c>
      <c r="C198" s="73" t="s">
        <v>561</v>
      </c>
      <c r="D198" s="70" t="s">
        <v>562</v>
      </c>
      <c r="E198" s="72">
        <v>12.8</v>
      </c>
      <c r="F198" s="72">
        <v>18</v>
      </c>
      <c r="G198" s="84">
        <v>36</v>
      </c>
      <c r="H198" s="79" t="s">
        <v>908</v>
      </c>
      <c r="I198" s="78" t="s">
        <v>909</v>
      </c>
      <c r="K198" s="97" t="s">
        <v>911</v>
      </c>
      <c r="L198" s="96" t="s">
        <v>909</v>
      </c>
    </row>
  </sheetData>
  <autoFilter ref="A1:L198" xr:uid="{AD5AA4AA-AD14-432F-9E15-08CF33C97257}">
    <sortState xmlns:xlrd2="http://schemas.microsoft.com/office/spreadsheetml/2017/richdata2" ref="A2:L198">
      <sortCondition ref="E2:E198"/>
      <sortCondition ref="F2:F198"/>
    </sortState>
  </autoFilter>
  <phoneticPr fontId="2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97485DB3DF894786293AE901BC756D" ma:contentTypeVersion="20" ma:contentTypeDescription="Crée un document." ma:contentTypeScope="" ma:versionID="a7a025f5de8f84f8c3936ae7590c8e41">
  <xsd:schema xmlns:xsd="http://www.w3.org/2001/XMLSchema" xmlns:xs="http://www.w3.org/2001/XMLSchema" xmlns:p="http://schemas.microsoft.com/office/2006/metadata/properties" xmlns:ns2="c80e3285-49d2-4b77-ac54-97a85966b87d" xmlns:ns3="fd45dfd3-dce8-4184-b2e9-417e08946424" targetNamespace="http://schemas.microsoft.com/office/2006/metadata/properties" ma:root="true" ma:fieldsID="d32f1f1284b98e711c85cc7761008e1c" ns2:_="" ns3:_="">
    <xsd:import namespace="c80e3285-49d2-4b77-ac54-97a85966b87d"/>
    <xsd:import namespace="fd45dfd3-dce8-4184-b2e9-417e08946424"/>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e3285-49d2-4b77-ac54-97a85966b87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Partage du hachage d’indicateur" ma:internalName="SharingHintHash" ma:readOnly="true">
      <xsd:simpleType>
        <xsd:restriction base="dms:Text"/>
      </xsd:simpleType>
    </xsd:element>
    <xsd:element name="SharedWithDetails" ma:index="10" nillable="true" ma:displayName="Partagé avec détails" ma:description="" ma:internalName="SharedWithDetails" ma:readOnly="true">
      <xsd:simpleType>
        <xsd:restriction base="dms:Note">
          <xsd:maxLength value="255"/>
        </xsd:restriction>
      </xsd:simpleType>
    </xsd:element>
    <xsd:element name="TaxCatchAll" ma:index="24" nillable="true" ma:displayName="Taxonomy Catch All Column" ma:hidden="true" ma:list="{c693c593-592b-4260-a68f-ae6993f921a1}" ma:internalName="TaxCatchAll" ma:showField="CatchAllData" ma:web="c80e3285-49d2-4b77-ac54-97a85966b8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d45dfd3-dce8-4184-b2e9-417e0894642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d56ef3ba-a595-475f-b775-f49d5cc361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80e3285-49d2-4b77-ac54-97a85966b87d">
      <UserInfo>
        <DisplayName>Benjamin Sebban</DisplayName>
        <AccountId>30</AccountId>
        <AccountType/>
      </UserInfo>
    </SharedWithUsers>
    <lcf76f155ced4ddcb4097134ff3c332f xmlns="fd45dfd3-dce8-4184-b2e9-417e08946424">
      <Terms xmlns="http://schemas.microsoft.com/office/infopath/2007/PartnerControls"/>
    </lcf76f155ced4ddcb4097134ff3c332f>
    <TaxCatchAll xmlns="c80e3285-49d2-4b77-ac54-97a85966b87d" xsi:nil="true"/>
    <MediaLengthInSeconds xmlns="fd45dfd3-dce8-4184-b2e9-417e089464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5D46F3-C624-48C7-8B83-244DA00CC52C}"/>
</file>

<file path=customXml/itemProps2.xml><?xml version="1.0" encoding="utf-8"?>
<ds:datastoreItem xmlns:ds="http://schemas.openxmlformats.org/officeDocument/2006/customXml" ds:itemID="{0E68E827-915B-415A-ADD1-27655BBD88A3}"/>
</file>

<file path=customXml/itemProps3.xml><?xml version="1.0" encoding="utf-8"?>
<ds:datastoreItem xmlns:ds="http://schemas.openxmlformats.org/officeDocument/2006/customXml" ds:itemID="{654F7A1C-B3BB-4998-8BE6-00FEA66683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Stéphane Le Dinh</dc:creator>
  <cp:keywords/>
  <dc:description/>
  <cp:lastModifiedBy>Izabel Arnoux</cp:lastModifiedBy>
  <cp:revision/>
  <dcterms:created xsi:type="dcterms:W3CDTF">2019-07-09T09:53:00Z</dcterms:created>
  <dcterms:modified xsi:type="dcterms:W3CDTF">2026-07-07T08:07:23Z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0x0101005F97485DB3DF894786293AE901BC756D</vt:lpwstr>
  </property>
  <property fmtid="{D5CDD505-2E9C-101B-9397-08002B2CF9AE}" pid="3" name="Order">
    <vt:r8>4127400</vt:r8>
  </property>
  <property fmtid="{D5CDD505-2E9C-101B-9397-08002B2CF9AE}" pid="4" name="xd_ProgID">
    <vt:lpwstr/>
  </property>
  <property fmtid="{D5CDD505-2E9C-101B-9397-08002B2CF9AE}" pid="5" name="TemplateUrl">
    <vt:lpwstr/>
  </property>
  <property fmtid="{D5CDD505-2E9C-101B-9397-08002B2CF9AE}" pid="6" name="_CopySource">
    <vt:lpwstr>https://cofinas.sharepoint.com/Documents partages/BS BATTERY/BS BATTERY/Logistic/OLD/20190708 BS BATTERY LOGISTIC FILE.xlsx</vt:lpwstr>
  </property>
  <property fmtid="{D5CDD505-2E9C-101B-9397-08002B2CF9AE}" pid="7" name="commondata">
    <vt:lpwstr>eyJoZGlkIjoiMTNkMjk3M2M0YTE2MWM3OWI0NWQyZDRjM2Y3NmNiODcifQ==</vt:lpwstr>
  </property>
  <property fmtid="{D5CDD505-2E9C-101B-9397-08002B2CF9AE}" pid="8" name="ICV">
    <vt:lpwstr>9414EA3F4C654489BE973DDF3D4E245A</vt:lpwstr>
  </property>
  <property fmtid="{D5CDD505-2E9C-101B-9397-08002B2CF9AE}" pid="9" name="KSOProductBuildVer">
    <vt:lpwstr>2052-11.1.0.11636</vt:lpwstr>
  </property>
  <property fmtid="{D5CDD505-2E9C-101B-9397-08002B2CF9AE}" pid="10" name="MediaServiceImageTags">
    <vt:lpwstr/>
  </property>
  <property fmtid="{D5CDD505-2E9C-101B-9397-08002B2CF9AE}" pid="11" name="ComplianceAssetId">
    <vt:lpwstr/>
  </property>
  <property fmtid="{D5CDD505-2E9C-101B-9397-08002B2CF9AE}" pid="12" name="_ExtendedDescription">
    <vt:lpwstr/>
  </property>
  <property fmtid="{D5CDD505-2E9C-101B-9397-08002B2CF9AE}" pid="13" name="xd_Signature">
    <vt:bool>false</vt:bool>
  </property>
  <property fmtid="{D5CDD505-2E9C-101B-9397-08002B2CF9AE}" pid="14" name="TriggerFlowInfo">
    <vt:lpwstr/>
  </property>
</Properties>
</file>